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firstSheet="8" activeTab="8"/>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<sst xmlns="http://schemas.openxmlformats.org/spreadsheetml/2006/main" count="4267" uniqueCount="924">
  <si>
    <t>预算01-1表</t>
  </si>
  <si>
    <t>2025年部门财务收支预算总表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</si>
  <si>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</si>
  <si>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</si>
  <si>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</si>
  <si>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</si>
  <si>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</si>
  <si>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</si>
  <si>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</si>
  <si>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</si>
  <si>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</si>
  <si>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</si>
  <si>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</si>
  <si>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</si>
  <si>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</si>
  <si>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</si>
  <si>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</si>
  <si>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</si>
  <si>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</si>
  <si>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</si>
  <si>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</si>
  <si>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</si>
  <si>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</si>
  <si>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</si>
  <si>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</si>
  <si>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</si>
  <si>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</si>
  <si>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</si>
  <si>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</si>
  <si>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</si>
  <si>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</si>
  <si>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</si>
  <si>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</si>
  <si>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</si>
  <si>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</si>
  <si>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</si>
  <si>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</si>
  <si>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</si>
  <si>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</si>
  <si>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</si>
  <si>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</si>
  <si>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</si>
  <si>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</si>
  <si>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</si>
  <si>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</si>
  <si>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213</t>
  </si>
  <si>
    <t>云南省科学技术协会</t>
  </si>
  <si>
    <t>213001</t>
  </si>
  <si>
    <t>213004</t>
  </si>
  <si>
    <t>云南省青少年科技中心</t>
  </si>
  <si>
    <t>213005</t>
  </si>
  <si>
    <t>云南省科协学会发展与学术交流服务中心</t>
  </si>
  <si>
    <t>213006</t>
  </si>
  <si>
    <t>云南省少数民族科普工作队</t>
  </si>
  <si>
    <t>213007</t>
  </si>
  <si>
    <t>云南省科学技术馆（云南省科普服务中心）</t>
  </si>
  <si>
    <t>213008</t>
  </si>
  <si>
    <t>云南省科学技术协会机关服务中心</t>
  </si>
  <si>
    <t>213010</t>
  </si>
  <si>
    <t>云南省科普资源信息中心</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</si>
  <si>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</si>
  <si>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</si>
  <si>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</si>
  <si>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</si>
  <si>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</si>
  <si>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</si>
  <si>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</si>
  <si>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</si>
  <si>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</si>
  <si>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</si>
  <si>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</si>
  <si>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</si>
  <si>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</si>
  <si>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206</t>
  </si>
  <si>
    <t>科学技术支出</t>
  </si>
  <si>
    <t>20607</t>
  </si>
  <si>
    <t>科学技术普及</t>
  </si>
  <si>
    <t>2060701</t>
  </si>
  <si>
    <t>机构运行</t>
  </si>
  <si>
    <t>2060702</t>
  </si>
  <si>
    <t>科普活动</t>
  </si>
  <si>
    <t>2060703</t>
  </si>
  <si>
    <t>青少年科技活动</t>
  </si>
  <si>
    <t>2060704</t>
  </si>
  <si>
    <t>学术交流活动</t>
  </si>
  <si>
    <t>208</t>
  </si>
  <si>
    <t>社会保障和就业支出</t>
  </si>
  <si>
    <t>20805</t>
  </si>
  <si>
    <t>行政事业单位养老支出</t>
  </si>
  <si>
    <t>2080501</t>
  </si>
  <si>
    <t>行政单位离退休</t>
  </si>
  <si>
    <t>2080502</t>
  </si>
  <si>
    <t>事业单位离退休</t>
  </si>
  <si>
    <t>2080505</t>
  </si>
  <si>
    <t>机关事业单位基本养老保险缴费支出</t>
  </si>
  <si>
    <t>20899</t>
  </si>
  <si>
    <t>其他社会保障和就业支出</t>
  </si>
  <si>
    <t>2089999</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</si>
  <si>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</si>
  <si>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</si>
  <si>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</si>
  <si>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</si>
  <si>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</si>
  <si>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</si>
  <si>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</si>
  <si>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</si>
  <si>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</si>
  <si>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</si>
  <si>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</si>
  <si>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</si>
  <si>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</si>
  <si>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</si>
  <si>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</si>
  <si>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</si>
  <si>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</si>
  <si>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</si>
  <si>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</si>
  <si>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</si>
  <si>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2025年部门财政拨款收支预算总表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</si>
  <si>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</si>
  <si>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</si>
  <si>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</si>
  <si>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</si>
  <si>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</si>
  <si>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</si>
  <si>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</si>
  <si>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</si>
  <si>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</si>
  <si>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</si>
  <si>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</si>
  <si>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</si>
  <si>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</si>
  <si>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</si>
  <si>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</si>
  <si>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</si>
  <si>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</si>
  <si>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</si>
  <si>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</si>
  <si>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</si>
  <si>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</si>
  <si>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</si>
  <si>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</si>
  <si>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</si>
  <si>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</si>
  <si>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</si>
  <si>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</si>
  <si>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</si>
  <si>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</si>
  <si>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</si>
  <si>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</si>
  <si>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</si>
  <si>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</si>
  <si>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</si>
  <si>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</si>
  <si>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</si>
  <si>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</si>
  <si>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</si>
  <si>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</si>
  <si>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</si>
  <si>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</si>
  <si>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</si>
  <si>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</si>
  <si>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</si>
  <si>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</si>
  <si>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</si>
  <si>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530000210000000023262</t>
  </si>
  <si>
    <t>行政人员支出工资</t>
  </si>
  <si>
    <t>30101</t>
  </si>
  <si>
    <t>基本工资</t>
  </si>
  <si>
    <t>30102</t>
  </si>
  <si>
    <t>津贴补贴</t>
  </si>
  <si>
    <t>30103</t>
  </si>
  <si>
    <t>奖金</t>
  </si>
  <si>
    <t>530000210000000023264</t>
  </si>
  <si>
    <t>社会保障缴费</t>
  </si>
  <si>
    <t>30108</t>
  </si>
  <si>
    <t>机关事业单位基本养老保险缴费</t>
  </si>
  <si>
    <t>30112</t>
  </si>
  <si>
    <t>其他社会保障缴费</t>
  </si>
  <si>
    <t>30110</t>
  </si>
  <si>
    <t>职工基本医疗保险缴费</t>
  </si>
  <si>
    <t>30111</t>
  </si>
  <si>
    <t>公务员医疗补助缴费</t>
  </si>
  <si>
    <t>530000210000000023266</t>
  </si>
  <si>
    <t>30113</t>
  </si>
  <si>
    <t>530000210000000023269</t>
  </si>
  <si>
    <t>公车购置及运维费</t>
  </si>
  <si>
    <t>30231</t>
  </si>
  <si>
    <t>公务用车运行维护费</t>
  </si>
  <si>
    <t>530000210000000023271</t>
  </si>
  <si>
    <t>30217</t>
  </si>
  <si>
    <t>530000210000000023272</t>
  </si>
  <si>
    <t>行政人员公务交通补贴</t>
  </si>
  <si>
    <t>30239</t>
  </si>
  <si>
    <t>其他交通费用</t>
  </si>
  <si>
    <t>530000210000000023273</t>
  </si>
  <si>
    <t>工会经费</t>
  </si>
  <si>
    <t>30228</t>
  </si>
  <si>
    <t>530000210000000023274</t>
  </si>
  <si>
    <t>一般公用经费</t>
  </si>
  <si>
    <t>30201</t>
  </si>
  <si>
    <t>办公费</t>
  </si>
  <si>
    <t>30202</t>
  </si>
  <si>
    <t>印刷费</t>
  </si>
  <si>
    <t>30205</t>
  </si>
  <si>
    <t>水费</t>
  </si>
  <si>
    <t>30206</t>
  </si>
  <si>
    <t>电费</t>
  </si>
  <si>
    <t>30207</t>
  </si>
  <si>
    <t>邮电费</t>
  </si>
  <si>
    <t>30209</t>
  </si>
  <si>
    <t>物业管理费</t>
  </si>
  <si>
    <t>30211</t>
  </si>
  <si>
    <t>差旅费</t>
  </si>
  <si>
    <t>30213</t>
  </si>
  <si>
    <t>维修（护）费</t>
  </si>
  <si>
    <t>30215</t>
  </si>
  <si>
    <t>会议费</t>
  </si>
  <si>
    <t>30226</t>
  </si>
  <si>
    <t>劳务费</t>
  </si>
  <si>
    <t>30229</t>
  </si>
  <si>
    <t>福利费</t>
  </si>
  <si>
    <t>30299</t>
  </si>
  <si>
    <t>其他商品和服务支出</t>
  </si>
  <si>
    <t>31002</t>
  </si>
  <si>
    <t>办公设备购置</t>
  </si>
  <si>
    <t>530000241100002221074</t>
  </si>
  <si>
    <t>行政人员绩效奖</t>
  </si>
  <si>
    <t>530000210000000023353</t>
  </si>
  <si>
    <t>事业人员支出工资</t>
  </si>
  <si>
    <t>30107</t>
  </si>
  <si>
    <t>绩效工资</t>
  </si>
  <si>
    <t>530000210000000023354</t>
  </si>
  <si>
    <t>530000210000000023356</t>
  </si>
  <si>
    <t>530000210000000023359</t>
  </si>
  <si>
    <t>530000210000000023361</t>
  </si>
  <si>
    <t>530000210000000023363</t>
  </si>
  <si>
    <t>530000210000000023364</t>
  </si>
  <si>
    <t>30204</t>
  </si>
  <si>
    <t>手续费</t>
  </si>
  <si>
    <t>30214</t>
  </si>
  <si>
    <t>租赁费</t>
  </si>
  <si>
    <t>30216</t>
  </si>
  <si>
    <t>培训费</t>
  </si>
  <si>
    <t>30240</t>
  </si>
  <si>
    <t>税金及附加费用</t>
  </si>
  <si>
    <t>530000210000000024416</t>
  </si>
  <si>
    <t>530000210000000024417</t>
  </si>
  <si>
    <t>530000210000000024419</t>
  </si>
  <si>
    <t>530000210000000024422</t>
  </si>
  <si>
    <t>530000210000000024423</t>
  </si>
  <si>
    <t>530000210000000023656</t>
  </si>
  <si>
    <t>530000210000000023658</t>
  </si>
  <si>
    <t>530000210000000023661</t>
  </si>
  <si>
    <t>530000210000000023665</t>
  </si>
  <si>
    <t>530000210000000023666</t>
  </si>
  <si>
    <t>530000210000000023668</t>
  </si>
  <si>
    <t>530000210000000023669</t>
  </si>
  <si>
    <t>530000210000000023019</t>
  </si>
  <si>
    <t>530000210000000023020</t>
  </si>
  <si>
    <t>30307</t>
  </si>
  <si>
    <t>医疗费补助</t>
  </si>
  <si>
    <t>530000210000000023022</t>
  </si>
  <si>
    <t>530000210000000023023</t>
  </si>
  <si>
    <t>对个人和家庭的补助</t>
  </si>
  <si>
    <t>30399</t>
  </si>
  <si>
    <t>其他对个人和家庭的补助</t>
  </si>
  <si>
    <t>530000210000000023025</t>
  </si>
  <si>
    <t>530000210000000023027</t>
  </si>
  <si>
    <t>530000210000000023029</t>
  </si>
  <si>
    <t>530000210000000023030</t>
  </si>
  <si>
    <t>530000210000000024168</t>
  </si>
  <si>
    <t>530000210000000024169</t>
  </si>
  <si>
    <t>530000210000000024171</t>
  </si>
  <si>
    <t>530000210000000024174</t>
  </si>
  <si>
    <t>530000210000000024178</t>
  </si>
  <si>
    <t>530000210000000024179</t>
  </si>
  <si>
    <t>530000210000000024372</t>
  </si>
  <si>
    <t>530000210000000024373</t>
  </si>
  <si>
    <t>530000210000000024375</t>
  </si>
  <si>
    <t>530000210000000024382</t>
  </si>
  <si>
    <t>530000210000000024383</t>
  </si>
  <si>
    <t>预算05-1表</t>
  </si>
  <si>
    <t>2025年部门项目支出预算表</t>
  </si>
  <si>
    <t>项目分类</t>
  </si>
  <si>
    <t>项目单位</t>
  </si>
  <si>
    <t>本年拨款</t>
  </si>
  <si>
    <t>其中：本次下达</t>
  </si>
  <si>
    <t>部门预算机动经费</t>
  </si>
  <si>
    <t>其他运转类</t>
  </si>
  <si>
    <t>530000241100002027036</t>
  </si>
  <si>
    <t>公民科学素质提升行动专项资金</t>
  </si>
  <si>
    <t>事业发展类</t>
  </si>
  <si>
    <t>530000200000000008134</t>
  </si>
  <si>
    <t>30227</t>
  </si>
  <si>
    <t>委托业务费</t>
  </si>
  <si>
    <t>科技人才及科普人才队伍建设专项资金</t>
  </si>
  <si>
    <t>530000221100000144054</t>
  </si>
  <si>
    <t>提升科技社团能力服务创新发展专项资金</t>
  </si>
  <si>
    <t>530000200000000005962</t>
  </si>
  <si>
    <t>因公出国（境）专项经费</t>
  </si>
  <si>
    <t>因公出国（境）经费</t>
  </si>
  <si>
    <t>530000221100000146291</t>
  </si>
  <si>
    <t>30212</t>
  </si>
  <si>
    <t>因公出国（境）费用</t>
  </si>
  <si>
    <t>云南省科学技术协会信创项目资金</t>
  </si>
  <si>
    <t>专项业务类</t>
  </si>
  <si>
    <t>530000251100003872949</t>
  </si>
  <si>
    <t>青少年系列科普活动专项经费</t>
  </si>
  <si>
    <t>530000241100002024809</t>
  </si>
  <si>
    <t>30218</t>
  </si>
  <si>
    <t>专用材料费</t>
  </si>
  <si>
    <t>31003</t>
  </si>
  <si>
    <t>专用设备购置</t>
  </si>
  <si>
    <t>31007</t>
  </si>
  <si>
    <t>信息网络及软件购置更新</t>
  </si>
  <si>
    <t>31022</t>
  </si>
  <si>
    <t>无形资产购置</t>
  </si>
  <si>
    <t>政务信息化运维服务项目补助资金</t>
  </si>
  <si>
    <t>专业信息系统运行维护费</t>
  </si>
  <si>
    <t>530000251100003348756</t>
  </si>
  <si>
    <t>云南省科技社团和科普服务专项资金</t>
  </si>
  <si>
    <t>530000221100000146195</t>
  </si>
  <si>
    <t>少数民族科普服务体系建设专项资金</t>
  </si>
  <si>
    <t>530000200000000005207</t>
  </si>
  <si>
    <t>现代科技馆体系建设专项资金</t>
  </si>
  <si>
    <t>530000200000000004071</t>
  </si>
  <si>
    <t>31099</t>
  </si>
  <si>
    <t>其他资本性支出</t>
  </si>
  <si>
    <t>国有资产有偿使用成本性支出经费</t>
  </si>
  <si>
    <t>530000251100003234163</t>
  </si>
  <si>
    <t>科普信息化和产业发展智力支撑专项资金</t>
  </si>
  <si>
    <t>530000221100000144374</t>
  </si>
  <si>
    <t>530000251100003278511</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</si>
  <si>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</si>
  <si>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</si>
  <si>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</si>
  <si>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</si>
  <si>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</si>
  <si>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</si>
  <si>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</si>
  <si>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</si>
  <si>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</si>
  <si>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</si>
  <si>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</si>
  <si>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</si>
  <si>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根据《中华人民共和国科学技术普及法》《全民科学素质行动规划纲要（2021—2025年）》《中办国办关于新时代进一步加强科学技术普及工作的意见》《中国科协“十四五”事业发展规划》《云南省科协事业发展“十四五”规划》《云南省科学普及条例》《中国科协科技工作者状况调查站点工作手册》，贯彻落实《中国科协关于实施学会创新和服务能力提升工程的意见》《云南省委省政府关于大力培育发展社会组织加快推进现代社会组织体制建设的意见》 《云南省反邪教协会章程》文件精神，结合省委、省政府中心工作，紧扣“四服务”定位，切实履行部门职责，继续以项目形式支持省科协所属科技社团开展以下工作：面向省科协所属省级学会（协会、研究会）和团体会员开展项目征集，以项目形式支持省级学会围绕省委、省政府中心工作和科技社团能力提升建设，为我省实施创新驱动发展战略、实现高质量跨越式发展提供科技支撑，进一步提升科技社团综合能力，计划组织实施科技社团开展科技创新决策咨询类项目报送决策咨询报告数量不少于2个、学术交流品牌建设类项目举办学术交流活动不少于14场、科技赋能助力发展类项目开展科普活动不少于20场。推进科协中心工作宣传报道，与云南广播电视台等主流媒体建立战略合作机制，全年新闻媒体信息播出量不少于80条。维护管理好现有50个科技工作者状况调查站点（国家级14个，省级36个）。指导开展反邪教宣传活动，普及科学知识；印发各类反邪教宣传材料及系列宣传品不低于5.12万份。推进11个科技小院运行，支持省农技协为基层农技协服务。四、举办4场以上国际学术交流会议或学术交流活动；组织专家开展技术服务或培训3场以上。</t>
  </si>
  <si>
    <t>产出指标</t>
  </si>
  <si>
    <t>数量指标</t>
  </si>
  <si>
    <t>学术交流活动举办数量</t>
  </si>
  <si>
    <t>&gt;=</t>
  </si>
  <si>
    <t>14</t>
  </si>
  <si>
    <t>场</t>
  </si>
  <si>
    <t>定量指标</t>
  </si>
  <si>
    <t xml:space="preserve">反映科技社团举办学术交流活动数量。重点支持在学科领域有较大影响的跨学科、综合性学术论坛、学术会议；高端前沿学科领域新观点、新学说学术沙龙；与国家级学会、兄弟省（市）相关学会联合举办的学术论坛、学术会议；面向南亚、东南亚国家开展学术交流与合作，打造国际民间科技交流合作平台。
</t>
  </si>
  <si>
    <t>科普活动开展数量</t>
  </si>
  <si>
    <t>20</t>
  </si>
  <si>
    <t>反映学会开展重点特色科普活动数量。重点支持省级学会联合国家级学会、科研院所、高校、企业等开展科技攻关、共建研发平台、构建产业技术创新战略联盟，建立会企联合体；聚焦高原特色农业发展需求，到产业园区、开发区及乡村振兴开展培育区域性主导产业，增强乡村经济可持续发展活力和自主创业能力；面向公众和重点人群弘扬科学精神、传播科学思想、普及科学知识、倡导科学方法，打造学会科普品牌，提高我省公民科学文化素质。</t>
  </si>
  <si>
    <t>反邪教宣传资料数量</t>
  </si>
  <si>
    <t>51200</t>
  </si>
  <si>
    <t>份</t>
  </si>
  <si>
    <t>反映有效发放反邪教宣传资料的数量。</t>
  </si>
  <si>
    <t>科技小院运行</t>
  </si>
  <si>
    <t>=</t>
  </si>
  <si>
    <t>11</t>
  </si>
  <si>
    <t>个</t>
  </si>
  <si>
    <t>反映科技小院建设运行数量</t>
  </si>
  <si>
    <t>对外民间科技人文交流活动的支持举办数量</t>
  </si>
  <si>
    <t>反映省科协支持对外民间科技人文交流活动项目的数量。计划通过在滇举办重要国内、国际会议和科技交流活动，打造高端、前沿、跨学科的国际科技交流合作平台，拓展交流合作的广度和深度，提升我省国际科技合作能力和水平。</t>
  </si>
  <si>
    <t>质量指标</t>
  </si>
  <si>
    <t>决策咨询报告报送数量</t>
  </si>
  <si>
    <t>反映向省委、省政府和相关省级部门报送决策咨询报告数量。</t>
  </si>
  <si>
    <t>培训合格率</t>
  </si>
  <si>
    <t>95</t>
  </si>
  <si>
    <t>％</t>
  </si>
  <si>
    <t>反映参加科技工作者状况调查站点培训的效果</t>
  </si>
  <si>
    <t>培训出勤率</t>
  </si>
  <si>
    <t>90</t>
  </si>
  <si>
    <t>条</t>
  </si>
  <si>
    <t>反映参加培训人员的出勤情况。</t>
  </si>
  <si>
    <t>在主流媒体上播出省科协相关新闻信息数量</t>
  </si>
  <si>
    <t>80</t>
  </si>
  <si>
    <t>反映在主流媒体上播出省科协相关新闻信息的数量。</t>
  </si>
  <si>
    <t>专家开展海智计划科技经济融合发展行动服务场次</t>
  </si>
  <si>
    <t>组织有关专家到中国科协海智计划工作基地（云南）、省科协海智工作站、高校、科研院、企业所开展技术服务，解决发展难题，促进科技创新。</t>
  </si>
  <si>
    <t>时效指标</t>
  </si>
  <si>
    <t>学术交流、科普活动完成时间</t>
  </si>
  <si>
    <t>&lt;=</t>
  </si>
  <si>
    <t>2025年12月31日</t>
  </si>
  <si>
    <t>年－月－日</t>
  </si>
  <si>
    <t>反映举办学术交流活动和重点科普活动完成时效。省科协立项资助项目必须于2025年12月31日前提交项目绩效考核相关材料及体现项目成果的材料。</t>
  </si>
  <si>
    <t>各州市“防范邪教宣传日（周、月）活动”完成率</t>
  </si>
  <si>
    <t>100</t>
  </si>
  <si>
    <t>%</t>
  </si>
  <si>
    <t>反映各州市“防范邪教宣传日（周、月）活动”完成时效。各州市反邪教协会提交相关材料。</t>
  </si>
  <si>
    <t>成本指标</t>
  </si>
  <si>
    <t>经济成本指标</t>
  </si>
  <si>
    <t>10</t>
  </si>
  <si>
    <t>用于反映组织开展各类培训工作人员占比情况，工作人员占比不超过10%。</t>
  </si>
  <si>
    <t>效益指标</t>
  </si>
  <si>
    <t>社会效益</t>
  </si>
  <si>
    <t>全省综合统计站点信息采用率</t>
  </si>
  <si>
    <t>反映科技工作者状况调查站点报送信息的采用率（国家级站点14个、省级站点36个）。</t>
  </si>
  <si>
    <t>宣传工作覆盖率</t>
  </si>
  <si>
    <t>反映科普、三下乡活动、反邪教等宣传工作在16个州市的覆盖情况。</t>
  </si>
  <si>
    <t>群众知悉率</t>
  </si>
  <si>
    <t>85</t>
  </si>
  <si>
    <t>反应宣传活动当地群众对活动知悉情况，体现宣传的社会效果。</t>
  </si>
  <si>
    <t>满意度指标</t>
  </si>
  <si>
    <t>服务对象满意度</t>
  </si>
  <si>
    <t>活动参与人员满意度</t>
  </si>
  <si>
    <t>反映参加学术交流活动、特色重点科普活动人员满意程度。</t>
  </si>
  <si>
    <t>科技工作者状况调查站点参培人员满意度</t>
  </si>
  <si>
    <t>反映科技工作者状况调查站点参培人员对培训工作的满意度。</t>
  </si>
  <si>
    <t>基层农技协满意度</t>
  </si>
  <si>
    <t>反映基层农技协对省农技协服务工作的满意度。</t>
  </si>
  <si>
    <t>（一）召开十届代表大会
1.成立省科协第十次代表大会筹备工作实施组织机构。
2.实施工作机构按时完成各项细化任务。
3.向云南省委、省政府提交省科协第十次代表大会召开请示，并按程序完成各项手续。
4.制定代表推荐方案、推荐条件、名额分配，代表名额分配做到16个州市全覆盖。
5.审议并通过省科协第九届委员会工作报告。
6.选举产生云南省科协第十届委员会。
（二）履行“四服务”职能职责
1.公民科学素质水平与“十三五”末的7.34%相比，有所提高；
2.服务我省科技人才成长成才，开展相关调查研究，开展科技人才推荐并在全国获奖，全省青少年选手在全国各类青少年科技竞赛中获奖；
3.服务我省经济科技发展，围绕省委省政府中心工作，组织科技专家团建言献策、服务州市县产业发展和乡村振兴：
4.支持部门履职运转相关工作。</t>
  </si>
  <si>
    <t>推荐人才参赛</t>
  </si>
  <si>
    <t>&gt;</t>
  </si>
  <si>
    <t>1.00</t>
  </si>
  <si>
    <t>次</t>
  </si>
  <si>
    <t>开展科技人才推荐并在全国获奖，全省青少年选手在全国各类青少年科技竞赛中获奖，获奖得分，不获奖不得分。</t>
  </si>
  <si>
    <t>组织科技专家团建言献策</t>
  </si>
  <si>
    <t>服务我省经济科技发展，围绕省委省政府中心工作，组织科技专家团建言献策、服务州市县产业发展和乡村振兴</t>
  </si>
  <si>
    <t>审议和批准《云南省科协第九届委员会工作报告》</t>
  </si>
  <si>
    <t>通过</t>
  </si>
  <si>
    <t>定性指标</t>
  </si>
  <si>
    <t>　 审议和批准《云南省科协第九届委员会工作报告》</t>
  </si>
  <si>
    <t>选举产生新一届的委员完成率</t>
  </si>
  <si>
    <t>选举产生新一届的委员</t>
  </si>
  <si>
    <t>公民科学素质水平</t>
  </si>
  <si>
    <t>7.34</t>
  </si>
  <si>
    <t>公民科学素质水平与“十三五”末的7.34%相比，有所提高</t>
  </si>
  <si>
    <t>科协服务对象满意度</t>
  </si>
  <si>
    <t>省科协职责职能</t>
  </si>
  <si>
    <t>根据《云南省全民科学素质行动规划纲要实施方案（2021—2025年）》要求，按照省科协党组工作安排，结合项目可行性论证报告，组织有关成员单位、各州市纲要办（科协）工作人员进行一次业务培训，不断提高工作人员业务技能和工作水平。支持云南农业大学建设农民院士科技服务站不少于45个，整合地方政府、学校和企业等社会优势资源，为云南经济社会发展和乡村振兴贡献科技力量。打造地铁科普列车一列，至少开展主题宣传两次，不断扩大科普覆盖面和受众。组织对各州市全民科学素质工作项目绩效完成情况等进行督导调研一轮。</t>
  </si>
  <si>
    <t>建设农民院士科技服务站</t>
  </si>
  <si>
    <t>45</t>
  </si>
  <si>
    <t>按照《农民院士科技服务站管理办法》规定的标准和程序，建设不少于35个站点。</t>
  </si>
  <si>
    <t>开展地铁科普宣传次数</t>
  </si>
  <si>
    <t>结合地铁空间实际情况，进行相应科普宣传</t>
  </si>
  <si>
    <t>开展科素工作培训次数</t>
  </si>
  <si>
    <t>组织科素工作人员开展业务培训。考核培训人员参训出勤情况。</t>
  </si>
  <si>
    <t>采购科普刊物</t>
  </si>
  <si>
    <t>190400</t>
  </si>
  <si>
    <t>本</t>
  </si>
  <si>
    <t>用于对科普刊物采购数量进行考核</t>
  </si>
  <si>
    <t>采购、发放《云南科坛》</t>
  </si>
  <si>
    <t>12000</t>
  </si>
  <si>
    <t>用于对采购、发放《云南科坛》数量进行考核</t>
  </si>
  <si>
    <t>组织有关成员单位、各州市纲要办（科协）工作人员开展业务培训。考核培训人员参训出勤情况。</t>
  </si>
  <si>
    <t>资金拨付及时率</t>
  </si>
  <si>
    <t>反映和考核向委托单位拨付资金的及时情况。</t>
  </si>
  <si>
    <t>地铁科普公众知晓率</t>
  </si>
  <si>
    <t>用于反映地铁科普活动的知晓面情况。</t>
  </si>
  <si>
    <t>培训参加人员满意度</t>
  </si>
  <si>
    <t>对参加培训的人员进行满意度调查，观众满意度达到85%。考核参加培训人员满意度情况。</t>
  </si>
  <si>
    <t>根据《2025年度省科协因公出国（境）专项经费项目可行性分析报告及实施方案》：2025年度，省科协拟组织3个团组赴相关国家开展对外民间科技人文交流活动。每个出访团组至少提交一份出访报告，组织部门讨论学习。
分别是：1.依托和服务在滇中国科协海智计划工作基地，组织在滇中国科协海智计划工作基地赴欧洲参加第十六届全欧华人专业协会联合会欧洲论坛，并访问德国、法国、比利时等国有关高校、科研院所和国际科技组织，重点开展学术交流、科技合作、招才引智等活动，签订战略合作协议其中省科协机关拟参团2人（厅级1人，处级干部1人）。出访结束后提交出访报告1份。
2.发挥云南的区位优势，加强与东盟国家科技团体和科技工作者的联系和合作，省科协拟组织省属工程类学会参加第43届东盟工程组织联盟会议。其中省科协拟参团4人（厅级1人，处级及一般干部3人）。出访结束后提交出访报告1份。
3.依托和服务省测绘地理信息学会，省科协拟参加省测绘地理信息学会组团参加东南亚测绘协会理事会，省科协拟参团2人（厅级1人，一般干部1人）。出访结束后提交出访报告1份。</t>
  </si>
  <si>
    <t>出访团组批次</t>
  </si>
  <si>
    <t>批次</t>
  </si>
  <si>
    <t>反映年度组织出访批次和团组的数量情况。</t>
  </si>
  <si>
    <t>出访人数</t>
  </si>
  <si>
    <t>人</t>
  </si>
  <si>
    <t>反映年度组织出访人员总数情况。</t>
  </si>
  <si>
    <t>出访报告</t>
  </si>
  <si>
    <t>反映出访成果</t>
  </si>
  <si>
    <t>经费先行审核备案率</t>
  </si>
  <si>
    <t>反映出访团组对经费先行审核备案的情况。
经费先行审核备案率=出国前进行经费审核备案的团组数/出访总团组数*100%</t>
  </si>
  <si>
    <t>经费规范核销率</t>
  </si>
  <si>
    <t>反映出访出国经费规范核销情况。                   经费规范核销率=经费规范核销的团组数/出访总团组数*100%</t>
  </si>
  <si>
    <t>出访成本控制率</t>
  </si>
  <si>
    <t>反映出访成本按计划支出的情况。
出访成本控制率=实际支出经费/备案经费*100%</t>
  </si>
  <si>
    <t>出访报告建议采纳条数</t>
  </si>
  <si>
    <t>反映出访成效在部门的实际体现。</t>
  </si>
  <si>
    <t>团员满意度调查</t>
  </si>
  <si>
    <t>访问交流结束后，发放满意度调查问卷，请团员对本次访问交流的效果、安排、存在的问题、满意度进行调查等提出意见及建议，以便今后进一步完善出访交流的组织和安排。</t>
  </si>
  <si>
    <t>根据《中华人民共和国科普法》、《中国科学技术协会章程》、《中国工程院章程》、《中国科学院院士章程》、《云南省科学技术普及条例》，国务院办公厅《全民科学素质行动计划纲要实施方案（2021—2035）》，《中国科学技术协会事业发展“十四五”规划（2021—2025）》《云南省科协事业发展“十四五”规划（2021－2025）》《云南省省级科学普及专项资金管理办法》等法规、政策，贯彻落实云南省委政府《关于加强和改进新时期科协工作的决定》文件精神，围绕省委、省政府中心工作，紧扣科协组织“四服务”职责定位，切实履行部门职责，持续开展科技人才及科普人才队伍建设项目。一是开展云南省科协系统干部能力提升培训，组织县级科协主席和省科协机关各部室工作人员及直属事业单位科级以上领导干部到有资质的高校进行1次以上能力提升培训,提高全省科普干部理论水平、业务素质和履职能力，更好的发挥科协组织的桥梁纽带作用。二是针对我省研究生培养单位2025年新入学研究生新生、青年导师、部分高年级本科生开展不少于4场科学道德和学风建设宣讲，提升新生科学道德方面的自律性。三是对已纳入提升基层科协组织力“3+1”试点工作的乡镇医院院长、学校校长、农技站站长组织1期培训，增进“三长”广泛联系服务团结引领卫生、教育、农业等各领域基层一线科技工作者的能力，全省129个县市区覆盖率达90%以上。四是通过组织开展院士增选培训动员、高层次人才培训，为院士后备人才搭建学术交流平台，促进学科交叉融合，提升社会影响力。动员高层次人才参加两院院士增选不少于10人。五是组织我省科技人才和创新团队申报各类国家级、省级奖项评选（提名推荐）及人才举荐，激励自主创新、激发人才活力，促进科技支撑引领经济社会发展。各类奖项、人才举荐不少于5人。六是完善干部职工人事档案数字化、规范化管理，提升管理水平与管理质量，争取完善率达90%以上。</t>
  </si>
  <si>
    <t>动员高层次人才参加两院院士增选</t>
  </si>
  <si>
    <t>反映动员高层次人才参加两院院士增选的数量。</t>
  </si>
  <si>
    <t>各类奖项、人才举荐</t>
  </si>
  <si>
    <t>反映各类奖项、人才举荐人数。
组织我省科技人才和创新团队申报各类国家级、省级奖项推荐、提名、评选工作，激励自主创新、激发人才活力，促进科技支撑引领经济社会发展。具体开展时间以各类科技类奖项推荐提名评选活动下发通知为准。</t>
  </si>
  <si>
    <t>科学道德和学风建设宣讲场次</t>
  </si>
  <si>
    <t>我省研究生培养单位2025年新入学研究生新生、青年导师、部分高年级本科生开展4场科学道德和学风建设宣讲</t>
  </si>
  <si>
    <t>反映培训中参训人员的出勤情况。
培训出勤率=（实际出勤学员数量/参加培训学员数量）*100%。</t>
  </si>
  <si>
    <t>合格率</t>
  </si>
  <si>
    <t>反映通过开展培训，提升科协系统干部的业务能力和综合素质情况。
参训率=（取得合格证人数/参训总人数）*100%。</t>
  </si>
  <si>
    <t>人事档案数字化完善率</t>
  </si>
  <si>
    <t>根据省委组织部、省人社厅等相关部门对人事档案的数字化管理要求，定期对省科协机关及直属事业单位干部职工人事档案数字化完善，维护。</t>
  </si>
  <si>
    <t>反映工作人员占比数是否符合相关规定，通过工作人员占比数来控制培训成本。</t>
  </si>
  <si>
    <t>县区覆盖率</t>
  </si>
  <si>
    <t>反映2025年云南省科协系统干部能力提升培训班和云南省“提升基层科协组织力3+1”培训社会覆盖面情况，全省129个县（市）区覆盖情况。（注：视当年报名人数实际情况确定）</t>
  </si>
  <si>
    <t>反映参训人员对培训内容、讲师授课、课程设置和培训效果等的满意度。
参训人员满意度=（对培训整体满意的参训人数/参训总人数）*100%</t>
  </si>
  <si>
    <t>该项目涉密</t>
  </si>
  <si>
    <t>可持续影响</t>
  </si>
  <si>
    <t>年</t>
  </si>
  <si>
    <t>云南省青少年科技中心2025年项目设计及预算编制紧紧围绕贯彻落实《中华人民共和国科学普及法》、《中华人民共和国预算法》《国务院关于进一步深化预算管理制度改革的意见》、《云南省省级科学普及专项资金管理办法》、《教育部等十八部门关于加强新时代中小学科学教育工作的意见》、《云南省教育厅等十六部门关于印发云南省加强新时代中小学科学教育工作二十条措施的通知》等的要求,充分考虑更好地服务于省委、省政府工作大局,紧扣省科协工作职能职责以及省财政厅对绩效目标设置的完整性、相关性、适当性、可行性、基础工作等五个方面要求,全面落实“一体四翼”预算编审体系要求，以省青少年科技中心工作实际为基础，力求在“十四五”最后一年中圆满完成周期性工作任务，并为在“十五五”期间如何开展好青少年科技教育工作做好规划思路。通过2025年度预算编制工作和项目设计，逐步打造云南省面向青少年传播科学知识的窗口、服务青少年科技创新的平台和“一带一路”创新伙伴高地。
1.2025年组织开展青少年科技创新大赛、机器人竞赛、青少年无人机大赛等竞赛活动，各州(市)、县（区、市）、青少年科技活动参与学校数共计不少于250所；参与项目数不少于1200项；参与项目质量逐年提高，同时推荐优秀项目参加全国比赛，取得较好成绩。
2.2025年通过开展科学影像节、科学调查体验活动、科学工作室进校园等科普活动，使青少年体验科学、探索科技、启迪创新，开启智慧之光。全年参与活动学生、教师累计达到10万人次。
3.2025年组织开展云南省“大手拉小手”科普报告团全省科普巡讲和主题科普活动，争取覆盖边疆、少数民族地区，全年不低于100场（次）、直接受众不少于10000人。
4.2025年开展科技教师、组织工作者培训工作，建设一支业务精湛、结构合理，整体专业素质较高的科技教师骨干队伍，提高指导青少年进行的科学研究、项目指导能力，促进城乡均衡科技教育的发展。全年培训期数不少于4期，累计参训人员不少于600人次。
5.2025年继续组织开展英才计划，选拔10名学生进入云南大学参与英才计划培养。
6.2025年完成青少年科技创新及服务能力提升工程（二期）实施，确保年内投入使用。</t>
  </si>
  <si>
    <t>开设课程门数</t>
  </si>
  <si>
    <t>门</t>
  </si>
  <si>
    <t>反映预算部门（单位）组织开展各类培训开设课程的数量。</t>
  </si>
  <si>
    <t>购置设备数量</t>
  </si>
  <si>
    <t>台（套）</t>
  </si>
  <si>
    <t>反映购置数量完成情况。</t>
  </si>
  <si>
    <t>组织培训期数</t>
  </si>
  <si>
    <t>反映预算部门（单位）组织开展各类培训的期数。</t>
  </si>
  <si>
    <t>场馆功能提升面积</t>
  </si>
  <si>
    <t>1000</t>
  </si>
  <si>
    <t>平方米</t>
  </si>
  <si>
    <t>反映青少年科普场馆功能提升完成面积。</t>
  </si>
  <si>
    <t>参加培训人数</t>
  </si>
  <si>
    <t>300</t>
  </si>
  <si>
    <t>人次</t>
  </si>
  <si>
    <t>反映预算部门（单位）组织开展各类培训的人次。</t>
  </si>
  <si>
    <t>有作品参加省级比赛的州市覆盖率。</t>
  </si>
  <si>
    <t>16</t>
  </si>
  <si>
    <t>用于反映对省级青少年科技创新大赛组织工作开展情况进行考核；全力做到全省16个州市均有推荐申报参加省级大赛。</t>
  </si>
  <si>
    <t>邀请副高及以上职称专家参与科普活动人次</t>
  </si>
  <si>
    <t>50</t>
  </si>
  <si>
    <t>用于反映对在各类青少年科技教育主题活动中，邀请省内外知名专家对学生进行科学普及和科技教育的数量情况进行考核。</t>
  </si>
  <si>
    <t>全年组织开展主题科普活动、科普报告数量。</t>
  </si>
  <si>
    <t>75</t>
  </si>
  <si>
    <t>用于反映2025年度青少年科普报告巡讲活动组织开展情况的考核。</t>
  </si>
  <si>
    <t>设备购置验收通过率</t>
  </si>
  <si>
    <t>反映设备购置的产品质量情况。
验收通过率=（通过验收的购置数量/购置总数量）*100%。</t>
  </si>
  <si>
    <t>反映预算部门（单位）组织开展各类培训中参训人员的出勤情况。
培训出勤率=（实际出勤学员数量/参加培训学员数量）*100%。</t>
  </si>
  <si>
    <t>参训率</t>
  </si>
  <si>
    <t>反映预算部门（单位）组织开展各类培训中预计参训情况。
参训率=（年参训人数/应参训人数）*100%。</t>
  </si>
  <si>
    <t>青少年科技创新及服务能力提升工程（二期）实施合规性</t>
  </si>
  <si>
    <t>反映预算部门实施提升二期工程中各项监管审核报批等流程情况</t>
  </si>
  <si>
    <t>设备部署及时率</t>
  </si>
  <si>
    <t>反映新购设备按时部署情况。
设备部署及时率=（及时部署设备数量/新购设备总数）*100%。</t>
  </si>
  <si>
    <t>全年工作完成时限。</t>
  </si>
  <si>
    <t>年-月-日</t>
  </si>
  <si>
    <t>用于反映2025年年度业务工作开展时效情况的考核。将严格按申报项目内容，于2025年12月前全部完成既定目标任务。</t>
  </si>
  <si>
    <t>青少年科技竞赛、活动参与师生数量</t>
  </si>
  <si>
    <t>5000</t>
  </si>
  <si>
    <t>用于反映对中心2025年青少年系列科普活动中师生参与数量情况的考核。</t>
  </si>
  <si>
    <t>全年系列科普活动开展受益人数</t>
  </si>
  <si>
    <t>100000</t>
  </si>
  <si>
    <t>用于反映中心组织2025年青少年系列科普活动，扩大科普工作社会影响力及受益人数情况的考核。</t>
  </si>
  <si>
    <t>使用人员满意度</t>
  </si>
  <si>
    <t>反映服务对象对购置设备的整体满意情况。
使用人员满意度=（对购置设备满意的人数/问卷调查人数）*100%。</t>
  </si>
  <si>
    <t>参训人员满意度</t>
  </si>
  <si>
    <t>接待对象的满意度</t>
  </si>
  <si>
    <t>反映场馆接待对象的满意程度。</t>
  </si>
  <si>
    <t>根据发展需求和工作要求，为官网提供系统支撑、运行维护、运营管理的技术服务；官网预计为15万人次提供250余万次页面应用服务，编辑发布文章160余篇，制作宣传推广图50余张，图集和视频若干。手机微站预计为18万人次提供160万余次页面应用服务。同时提供基于手机微站实现在微信公众号的嵌入式功能服务，实现手机微站、微信公众号和电脑网站的互联互通。公众信息传播实现了网站、微站、微信三位一体的全覆盖信息传播体系。计划开展青少年科技创新大赛，通过线上申报和资格审查管理。预计参与申报作品800余个，省级审核通过作品700余个，参与学生人数1200余人，参与学校 400余所；为40余名评委700余个作品提供在线评审技术支持保障服务；预计为600余个学生项目和170余个辅导员项目提供系统内查重服务，针对文字重复率在 20%以上的学生项目和辅导员项目提供人工判定建议结果和相关证明材料。开展青少年创意编程和智能设计大赛，通过线上申报和资格审查管理。预计参与申报500余个，经省级审核通过460余个，参与学生人数550余人，参与学校270余所；为20余名评委460余个项目提供在线评审提供技术支持保障服务。开展全国中学生生物学联赛云南省赛区竞赛，通过线上申报和资格审查管理。预计参与申报1300余人，经省级审核通过1200余人，参与学生人数1300余人，参与学校 150余所，在线发放准考证1200余张、电子证书400余张。开展全国青少年无人机大赛（云南省赛），通过线上申报和资格审查管理。预计参与申报200余支赛队，经省级审核通过赛队200余支赛队，参与学生人数300余人，参与学校150余所。开展五项学科奥林匹克竞赛（化学、物理、数学、生物），通过线上申报和资格审查管理。预计参与申报3000余人，经省级审核通过3000余人，参与学生人数3000余人，参与学校450余所次，在线发放准考证3000余张、电子证书2000余张。</t>
  </si>
  <si>
    <t>业务工作线上实施种类</t>
  </si>
  <si>
    <t>项/年</t>
  </si>
  <si>
    <t>考核业务系统服务青少年科技竞赛、科普系列活动、科普宣教等方面工作。</t>
  </si>
  <si>
    <t>信息数据安全</t>
  </si>
  <si>
    <t>反映信息系统相关数据安全的保障情况。</t>
  </si>
  <si>
    <t>系统全年正常运行时长</t>
  </si>
  <si>
    <t>8700</t>
  </si>
  <si>
    <t>小时</t>
  </si>
  <si>
    <t>反映信息系统全年正常运行时间情况。</t>
  </si>
  <si>
    <t>系统正常使用年限</t>
  </si>
  <si>
    <t>反映系统正常使用期限。</t>
  </si>
  <si>
    <t>使用人员满意度度</t>
  </si>
  <si>
    <t>反映使用对象对信息系统使用的满意度。
使用人员满意度=（对信息系统满意的使用人员/问卷调查人数）*100%</t>
  </si>
  <si>
    <t>1、组织专家服务团服务2-3个产业、举办对接活动不少于1次，形成活动成果报告不少于1份。
2、组织专家服务团开展科普讲学活动不少于40场，受众规模达到6000人次以上，活动申报单位对活动的满意度达到90％以上。
3、组织开展省级科技社团能力素质提升培训不少于1期，规模40人，参训学员提交培训小结不少于35篇。</t>
  </si>
  <si>
    <t>专家服务团对接活动</t>
  </si>
  <si>
    <t>用于考核反映专家服务团工作的完成情况</t>
  </si>
  <si>
    <t>专家服务团讲学活动</t>
  </si>
  <si>
    <t>40</t>
  </si>
  <si>
    <t>用于考核反映专家服务团助力基层科普情况</t>
  </si>
  <si>
    <t>省级科技社团能力素质提升期数</t>
  </si>
  <si>
    <t>期</t>
  </si>
  <si>
    <t>用于考核反省级专家社团能力素质提升工作完成情况</t>
  </si>
  <si>
    <t>专家服务团成果报告</t>
  </si>
  <si>
    <t>用于考核反映专家服务团工作质量</t>
  </si>
  <si>
    <t>省级科技社团能力素质提升培训小结数量</t>
  </si>
  <si>
    <t>35</t>
  </si>
  <si>
    <t>篇</t>
  </si>
  <si>
    <t>用于考核反映省级科技社团能力素质提升培训质量</t>
  </si>
  <si>
    <t>资金到位率</t>
  </si>
  <si>
    <t>用于考核反映项目资金落实情况</t>
  </si>
  <si>
    <t>专家服务团服务产业数量</t>
  </si>
  <si>
    <t>2.00</t>
  </si>
  <si>
    <t>项（个）</t>
  </si>
  <si>
    <t>用于考核反映专家服务团使地方产业受益的情况</t>
  </si>
  <si>
    <t>专家服务团讲学受众规模</t>
  </si>
  <si>
    <t>6000</t>
  </si>
  <si>
    <t>用于考核反映专家服务团使公众受益的情况</t>
  </si>
  <si>
    <t>专家服务团讲学活动满意度</t>
  </si>
  <si>
    <t>用于考核反映专家服务团讲学活动满意度情况</t>
  </si>
  <si>
    <t xml:space="preserve">省级科技社团能力素质提升满意度 </t>
  </si>
  <si>
    <t>用于考核反映省级科技社团能力素质提升培训满意度情况</t>
  </si>
  <si>
    <t>按照本单位的工作职责履职履责，向全省科普大篷车配车单位提供科普资料、工作指导、活动组织等支持。依据《云南省科普大篷车管理办法》（2023修订）的规定，组织开展经常性、群众性的科普宣传工作。2025年计划在5个州市开展省级科普大篷车联合宣传活动，为全省144辆科普大篷车制作配发科普宣传资料100万页，对口支持省委确定的三下乡单位资金和科普资源20万元。 培训全省科普人员165人次，支持带动全省科普大篷车活动达到全年1000次以上，与省民宗委共同开展民族科普工作，使我省科普受众素质提升。</t>
  </si>
  <si>
    <t>宣传活动次数</t>
  </si>
  <si>
    <t>反映组织宣传活动次数的情况。</t>
  </si>
  <si>
    <t>科普大篷车培训参训率</t>
  </si>
  <si>
    <t>反映参训情况。
参训率=（年参训单位/应参训单位）*100%。</t>
  </si>
  <si>
    <t>资金拨付到位率</t>
  </si>
  <si>
    <t>&lt;</t>
  </si>
  <si>
    <t>0.2</t>
  </si>
  <si>
    <t>元</t>
  </si>
  <si>
    <t>每页宣传册的制作成本低于财政定额0.2元的标准，节约成本提升数量</t>
  </si>
  <si>
    <t>科普覆盖面</t>
  </si>
  <si>
    <t>省级科普大篷车联合行动活动的覆盖面</t>
  </si>
  <si>
    <t>科普受众人数</t>
  </si>
  <si>
    <t>万人次</t>
  </si>
  <si>
    <t>项目实施受众人数</t>
  </si>
  <si>
    <t>大篷车活动调查表统计满意度</t>
  </si>
  <si>
    <t>1.实体科技馆2025年计划达到以下目标：确保展览正常对外开放280天以上，观众年接待量不低于50000人次；以场馆内教育活动为优化内容，开展展品特色活动场次不低于50次，公众参与量不低于5000人次；针对科技热点等重大事件及时宣传不得超过10天，及时更新公众号内容，确保公众号关注度不低于5000人次；提高科技辅导员服务能力，开展全省科技馆辅导员能力提升培训，全省科技辅导员能力培训人数达到85人以上；现代科技馆体系联合行动活动覆盖全省10个以上科技馆，活动开展场次达200场以上；第二届科普作品创作活动报名作品500件以上，覆盖全省州市10个以上。实体科技馆在展品与活动的优化组合基础上，通过丰富多彩的活动，让每一位观众系统地学习科学技术发展的进程，感受社会的进步与发展、科技力量的强大与不可或缺，体会科技的魅力与活力，启发观众求知、探索和参与科学技术创新的意识。
2.策划完成包括科技周、“三下乡”、科普日在内的3次重大科普活动，展示科技成就，宣传科学精神，服务创新发展，立足公众需求，提升科学素质。
3.组织全省中学、大学青年学生完成第十一届全国青年科普创新实验暨作品大赛初赛、复赛和全国总决赛，并在全国总决赛中获得不少于3个奖项。								
4.完成2025年农村中学科技馆公益项目相关工作，面向全省100所农村中学科技馆学校开展科学课程5项、按照计划完成11个站点的科普展品维修工作。优化和提升农村中学科技馆项目的效益，配合国家“双减”政策和国家科学教育的要求开展好活动，提升农村学校青少年科学素质。
5.中国流动科技馆云南巡展计划达到以下目标：继续做好中国流动科技馆云南巡展工作，2025年流动科技馆巡展将覆盖18个站点，完成29次常规巡展和落地站点的展品维修工作，使巡展工作朝着广覆盖、重实效、可持续、增趣味的方向不断向纵深推进，围绕中国特色现代科技馆体系建设和全民科学素质提升，重点推进工作，在巡展的同时及时对展品进行维修维护和更新，使展品完好程度在90%以上。流动科技馆巡展作为优质展教资源，继续为州市科协提供一个很好的宣传平台，有效推动科协工作的开展，提升科普工作在政府工作中的重要程度，有效提升州市科协的科普展教服务能力，也是当前云南省科协系统开展科普活动的重要平台和抓手。</t>
  </si>
  <si>
    <t>流动科技馆云南巡展站点数</t>
  </si>
  <si>
    <t>18</t>
  </si>
  <si>
    <t>反映流动科技馆云南巡展站点数情况。</t>
  </si>
  <si>
    <t>重大科普活动开展重点活动的数量</t>
  </si>
  <si>
    <t>反映全年策划、组织 、完成重点科普活动的数量。</t>
  </si>
  <si>
    <t>实体科技馆特色活动开展场次</t>
  </si>
  <si>
    <t>开展展品特色活动、双进助力双减、全省科技馆联合行动等特色科普活动场次。</t>
  </si>
  <si>
    <t>实体科技馆观众接待量</t>
  </si>
  <si>
    <t>50000</t>
  </si>
  <si>
    <t>实体科技馆观众总参观量。</t>
  </si>
  <si>
    <t>实体科技馆科普活动公众参与量</t>
  </si>
  <si>
    <t>实体科技馆特色活动公众参与量。</t>
  </si>
  <si>
    <t>农村中学科技馆参观人数</t>
  </si>
  <si>
    <t>40000</t>
  </si>
  <si>
    <t>农村中学科技馆全年参观人数。</t>
  </si>
  <si>
    <t>全国科技馆辅导员大赛参赛项目</t>
  </si>
  <si>
    <t>项</t>
  </si>
  <si>
    <t>参加全国科技馆辅导员大赛三个以上比赛项目。</t>
  </si>
  <si>
    <t>现代科技馆体系联合行动活动开展场次</t>
  </si>
  <si>
    <t>200</t>
  </si>
  <si>
    <t>现代科技馆体系联合行动活动开展场次。</t>
  </si>
  <si>
    <t>展品完好率</t>
  </si>
  <si>
    <t>通过展品维修、维护和展品更新，展品完好程度。</t>
  </si>
  <si>
    <t>公众号关注度</t>
  </si>
  <si>
    <t>反映公众号的推广情况。</t>
  </si>
  <si>
    <t>第十一届全国青年科普创新实验暨作品大赛全国总决赛获奖数</t>
  </si>
  <si>
    <t>组织全省16个州市、300件以上作品参赛，在总决赛中获得不少于3个奖项。反映大赛参与度、投稿作品数量及质量。</t>
  </si>
  <si>
    <t>重大科学事件宣传及时率</t>
  </si>
  <si>
    <t>天</t>
  </si>
  <si>
    <t>针对科技热点等重大科学事件及时宣传情况。
重大科学事件宣传及时率=及时宣传的重大科学事件/应宣传的重大科学事件*100%。</t>
  </si>
  <si>
    <t>巡展站点展品维修及时率</t>
  </si>
  <si>
    <t>是否及时维修流动科技馆巡展站点展品。</t>
  </si>
  <si>
    <t>科普活动的宣传报道数量</t>
  </si>
  <si>
    <t>反映该项目的社会影响力，包括媒体报道、微信公众号、抖音等</t>
  </si>
  <si>
    <t>现代科技馆体系联合行动活动覆盖面</t>
  </si>
  <si>
    <t>现代科技馆体系联合行动活动覆盖全省科技馆的数量</t>
  </si>
  <si>
    <t>第二届科普作品创作活动报名作品数量</t>
  </si>
  <si>
    <t>500</t>
  </si>
  <si>
    <t>件</t>
  </si>
  <si>
    <t>第二届科普作品创作活动报名作品数量。</t>
  </si>
  <si>
    <t>第二届科普作品创作活动覆盖面</t>
  </si>
  <si>
    <t>个·</t>
  </si>
  <si>
    <t>第二届科普作品创作活动覆盖全省州市数量</t>
  </si>
  <si>
    <t>实体科技馆免费开放天数</t>
  </si>
  <si>
    <t>280</t>
  </si>
  <si>
    <t>实体科技馆免费开放天数情况。</t>
  </si>
  <si>
    <t>全省科技辅导员能力提升培训人数</t>
  </si>
  <si>
    <t>全省科技馆辅导员能力提升培训人数。</t>
  </si>
  <si>
    <t>观众参观满意度</t>
  </si>
  <si>
    <t>实体科技馆观众满意度；中国流动科技馆观众满意度。</t>
  </si>
  <si>
    <t>1、根据云南省财政厅、云南省机关事务管理局关于印发《云南省省级行政事业单位国有资产使用管理办法》的通知（云财资【2020】127号）文件规定，对中心房屋进行日常维护和管理。
2、定期对房屋进行检查，全年不少于12次。
3、定期对房屋进行维护、维修，全年不少于4次。
4、若产生的非税收入扣税后及时上缴。</t>
  </si>
  <si>
    <t>房屋检查</t>
  </si>
  <si>
    <t>12</t>
  </si>
  <si>
    <t xml:space="preserve">用于反映房屋检查情况
</t>
  </si>
  <si>
    <t>房屋维护</t>
  </si>
  <si>
    <t xml:space="preserve">用于反映房屋维护情况
</t>
  </si>
  <si>
    <t>上缴率</t>
  </si>
  <si>
    <t>100%</t>
  </si>
  <si>
    <t xml:space="preserve">用于反映非税收入上缴额度
</t>
  </si>
  <si>
    <t>房屋日常管理工作保障程度</t>
  </si>
  <si>
    <t xml:space="preserve">用于反映房屋日常工作保障情况
</t>
  </si>
  <si>
    <t>物管服务及维护满意度</t>
  </si>
  <si>
    <t>90%</t>
  </si>
  <si>
    <t xml:space="preserve">对物管服务及维护的满意度
</t>
  </si>
  <si>
    <t xml:space="preserve">1、科普资源制作、推广及运营。设计制作5类、6000份科普文创展品用于科普展教、推广及引流；积极开展科普资源信息推送、制作等工作，全媒体统筹推广3次,主动推送不低于2500万人/次。运营省科协官微、微博、抖音、头条、科普号等自媒体，稿件全年不少于2500篇。
产业发展智力支撑：1.中国创新方法大赛云南赛区系列活动：1.举办云南赛区决赛，选拔2-5家企业入选全国总决赛。2.开展企业创新能力提升培训：作为“科创中国”落地抓手，在全省面向不少于30个创新型企业、不少于90人次创新型工程师开展培训。3.企业科协系列工作：配合院士办开展“院士专家工作站”管理、考核工作，加强对站点及专家的跟踪服务。实地走访州市企业，为企业提供企业科协建设、院士专家工作站建站指导等工作。
</t>
  </si>
  <si>
    <t>发布稿件数量</t>
  </si>
  <si>
    <t>2500</t>
  </si>
  <si>
    <t>反映通过相关媒体、网络等发布或推送稿件的篇数情况。</t>
  </si>
  <si>
    <t>企业创新能力提升培训</t>
  </si>
  <si>
    <t>用于考核反映培训情况：开展企业创新提升培训人数不少于90人次。</t>
  </si>
  <si>
    <t>宣传活动举办次数</t>
  </si>
  <si>
    <t>系列活动完成率</t>
  </si>
  <si>
    <t>举办云南赛区决赛，选拔2-5家企业入选全国总决赛。</t>
  </si>
  <si>
    <t>科普文创展品制作数</t>
  </si>
  <si>
    <t>用于考核科普文创展品用于科普展教、推广及引流的情况</t>
  </si>
  <si>
    <t>移动互联网科普资源推广</t>
  </si>
  <si>
    <t>万人次/年</t>
  </si>
  <si>
    <t>用于考核科普资源互联网推广及引流的情况</t>
  </si>
  <si>
    <t>培训人员合格率</t>
  </si>
  <si>
    <t>反映预算部门（单位）组织开展各类培训的质量。
培训人员合格率=（合格的学员数量/培训总学员数量）*100%。</t>
  </si>
  <si>
    <t>科普信息化系统响应时间偏差率</t>
  </si>
  <si>
    <t>保证平台正常运行，故障响应时效不超过1小时，故障修复时效不超过24小时</t>
  </si>
  <si>
    <t>8000</t>
  </si>
  <si>
    <t>助力企业创新能力提升</t>
  </si>
  <si>
    <t>推动科技创新资源、科技成果与经济发展深度融合，企业实际需求为导向，建立健全产业专家常态化服务机制，</t>
  </si>
  <si>
    <t>公众知晓率</t>
  </si>
  <si>
    <t>通过抽样调查及网络知识竞赛等形式，面向公众开展关于农业、医疗健康、应急科普等科普内容的调查，获取公众知晓率数据</t>
  </si>
  <si>
    <t>受益群体满意度</t>
  </si>
  <si>
    <t>通过网络问卷针对微信公众号进行满意度调查</t>
  </si>
  <si>
    <t>保障省科协办公所需的网络环境；省科协硬件系统升级、数据备份、故障排查；提供不少于2人驻场值守；完成年度固定资产报废评测；对项目档案进行数字化管理及备份。
做好科协官网及其微网站、OA系统，院士专家工作站申报等系统的运行维护、软件升级、功能改造等工作；做好省科协的数据编目录入工作；做好省科协云平台的数据迁移和运维管理工作。</t>
  </si>
  <si>
    <t>运维服务报告篇数</t>
  </si>
  <si>
    <t>每月完成一篇运维服务报告，全年共计12篇</t>
  </si>
  <si>
    <t>数据编目条数</t>
  </si>
  <si>
    <t>全年完成数据编目不少于1000条</t>
  </si>
  <si>
    <t>设备故障率</t>
  </si>
  <si>
    <t>提供日常巡检和设备维修维护，保障全年设备运行无故障</t>
  </si>
  <si>
    <t>管理增量数据条数</t>
  </si>
  <si>
    <t>反映信息系统建设/运维对增量数据的管理情况（仅计算核心数据，原则上核心数据不超过5类)。</t>
  </si>
  <si>
    <t>管理存量数据条数</t>
  </si>
  <si>
    <t>3000</t>
  </si>
  <si>
    <t>反映信息系统建设/运维对存量数据的管理情况（仅计算核心数据，原则上核心数据不超过5类)。</t>
  </si>
  <si>
    <t>预算06表</t>
  </si>
  <si>
    <t>2025年部门政府性基金预算支出预算表</t>
  </si>
  <si>
    <t>政府性基金预算支出</t>
  </si>
  <si>
    <t>备注：本单位无政府性基金预算，故该公开表为空。</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</si>
  <si>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</si>
  <si>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</si>
  <si>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</si>
  <si>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</si>
  <si>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</si>
  <si>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</si>
  <si>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</si>
  <si>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</si>
  <si>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</si>
  <si>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</si>
  <si>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</si>
  <si>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</si>
  <si>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采购《云南科坛》</t>
  </si>
  <si>
    <t>A04020103 月刊</t>
  </si>
  <si>
    <t>车辆运行维护</t>
  </si>
  <si>
    <t>C23120300 车辆维修和保养服务</t>
  </si>
  <si>
    <t>C1804010201 机动车保险服务</t>
  </si>
  <si>
    <t>辆</t>
  </si>
  <si>
    <t>A02021301 碎纸机</t>
  </si>
  <si>
    <t>A02010105 台式计算机</t>
  </si>
  <si>
    <t>台</t>
  </si>
  <si>
    <t>物业管理采购</t>
  </si>
  <si>
    <t>C21040001 物业管理服务</t>
  </si>
  <si>
    <t>印刷采购</t>
  </si>
  <si>
    <t>C23090100 印刷服务</t>
  </si>
  <si>
    <t>复印纸采购</t>
  </si>
  <si>
    <t>A05040100 纸制文具</t>
  </si>
  <si>
    <t>箱</t>
  </si>
  <si>
    <t>公务车加油</t>
  </si>
  <si>
    <t>C23120302 车辆加油、添加燃料服务</t>
  </si>
  <si>
    <t>元/年</t>
  </si>
  <si>
    <t>公务车辆运维</t>
  </si>
  <si>
    <t>C23120301 车辆维修和保养服务</t>
  </si>
  <si>
    <t>公务车保险</t>
  </si>
  <si>
    <t>通用文件印刷</t>
  </si>
  <si>
    <t>C2309019901 公文用纸、资料汇编、信封印刷服务</t>
  </si>
  <si>
    <t>科普报告厅LED屏及控制系统采购</t>
  </si>
  <si>
    <t>A02021103 LED显示屏</t>
  </si>
  <si>
    <t>套</t>
  </si>
  <si>
    <t>青少年科学工作室配套耗材购买</t>
  </si>
  <si>
    <t>A05040101 复印纸</t>
  </si>
  <si>
    <t>青少年系列科普活动印刷</t>
  </si>
  <si>
    <t>科普报告厅椅类采购</t>
  </si>
  <si>
    <t>A05010304 教学、实验椅凳</t>
  </si>
  <si>
    <t>科普报告厅桌类采购</t>
  </si>
  <si>
    <t>A05010203 教学、实验用桌</t>
  </si>
  <si>
    <t>“一带一路”青少年AI创客工坊展陈布置服务</t>
  </si>
  <si>
    <t>C02110000 教学成果推广应用服务</t>
  </si>
  <si>
    <t>青少年无人机大赛竞赛设备购买</t>
  </si>
  <si>
    <t>A02102100 教学仪器</t>
  </si>
  <si>
    <t>青少年科学工作室教学课程体系开发采购</t>
  </si>
  <si>
    <t>C02090000 教育课程研究与开发服务</t>
  </si>
  <si>
    <t>青少年科技创新及服务能力提升工程（二期）科普展陈设备购置</t>
  </si>
  <si>
    <t>C23050300 科技交流、普及与推广服务</t>
  </si>
  <si>
    <t>批</t>
  </si>
  <si>
    <t>青少年系列科技竞赛技术系统维护服务</t>
  </si>
  <si>
    <t>科普报告厅空调机组采购</t>
  </si>
  <si>
    <t>A02052305 空调机组</t>
  </si>
  <si>
    <t>提升工程实施过程监管审核服务支出</t>
  </si>
  <si>
    <t>C11990000 其他工程管理服务</t>
  </si>
  <si>
    <t>青少年科技创新及服务能力提升工程（二期）展陈工业级专用投影设备采购</t>
  </si>
  <si>
    <t>A02021199 其他输入输出设备</t>
  </si>
  <si>
    <t>青少年科普专项业务经费审计服务采购</t>
  </si>
  <si>
    <t>C23030000 审计服务</t>
  </si>
  <si>
    <t>青少年科普场馆运行维护服务</t>
  </si>
  <si>
    <t>云南省科技社团和科普服务专项资金项目印刷资料</t>
  </si>
  <si>
    <t>页</t>
  </si>
  <si>
    <t>趣味科普小册子</t>
  </si>
  <si>
    <t>资料汇编</t>
  </si>
  <si>
    <t>科普大篷车加油</t>
  </si>
  <si>
    <t>科普大篷车维修保养</t>
  </si>
  <si>
    <t>科普大篷车保险</t>
  </si>
  <si>
    <t>办公用三人沙发</t>
  </si>
  <si>
    <t>A05010401 三人沙发</t>
  </si>
  <si>
    <t>科普场馆安保服务费</t>
  </si>
  <si>
    <t>C05040300 保安服务</t>
  </si>
  <si>
    <t>科普工作运转费用</t>
  </si>
  <si>
    <t>C19990000 其他专业技术服务</t>
  </si>
  <si>
    <t>实体科技馆运行服务费</t>
  </si>
  <si>
    <t>中国流动科技馆云南巡展展品运输维护费</t>
  </si>
  <si>
    <t>公车加油费</t>
  </si>
  <si>
    <t>季度</t>
  </si>
  <si>
    <t>公车运行维护</t>
  </si>
  <si>
    <t>公车保险费</t>
  </si>
  <si>
    <t>A4黑白打印机</t>
  </si>
  <si>
    <t>A02021003 A4黑白打印机</t>
  </si>
  <si>
    <t>办公椅</t>
  </si>
  <si>
    <t>A05010301 办公椅</t>
  </si>
  <si>
    <t>办公桌</t>
  </si>
  <si>
    <t>A05010201 办公桌</t>
  </si>
  <si>
    <t>笔记本电脑</t>
  </si>
  <si>
    <t>A02010108 便携式计算机</t>
  </si>
  <si>
    <t>复印纸</t>
  </si>
  <si>
    <t>文件柜</t>
  </si>
  <si>
    <t>A05010502 文件柜</t>
  </si>
  <si>
    <t>组</t>
  </si>
  <si>
    <t>车辆加油</t>
  </si>
  <si>
    <t>机动车维修和保养服务</t>
  </si>
  <si>
    <t>机动车保险</t>
  </si>
  <si>
    <t>彩色复印纸</t>
  </si>
  <si>
    <t>包</t>
  </si>
  <si>
    <t>碎纸机</t>
  </si>
  <si>
    <t>UPS电池</t>
  </si>
  <si>
    <t>A02061504 不间断电源</t>
  </si>
  <si>
    <t>只</t>
  </si>
  <si>
    <t>台式电脑</t>
  </si>
  <si>
    <t>预算08表</t>
  </si>
  <si>
    <t>2025年部门政府购买服务预算表</t>
  </si>
  <si>
    <t>政府购买服务项目</t>
  </si>
  <si>
    <t>政府购买服务目录</t>
  </si>
  <si>
    <t>备注：本单位无政府购买服务预算，故该公开表为空。</t>
  </si>
  <si>
    <t>预算09-1表</t>
  </si>
  <si>
    <t>2025年省对下转移支付预算表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</si>
  <si>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</si>
  <si>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</si>
  <si>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</si>
  <si>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</si>
  <si>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</si>
  <si>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</si>
  <si>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</si>
  <si>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</si>
  <si>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</si>
  <si>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</si>
  <si>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</si>
  <si>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</si>
  <si>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</si>
  <si>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</si>
  <si>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</si>
  <si>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</si>
  <si>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</si>
  <si>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</si>
  <si>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</si>
  <si>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</si>
  <si>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</si>
  <si>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</si>
  <si>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科普专项经费</t>
  </si>
  <si>
    <t>预算09-2表</t>
  </si>
  <si>
    <t>2025年省对下转移支付绩效目标表</t>
  </si>
  <si>
    <t>通过采取开展州市和县市区科普阵地建设、实体科技馆服务能力提升、流动科普巡展、科普大篷车行动、科普信息化建设、重点科普活动等措施，预计开展科普日活动不少于1次、边境民族幸福科普行动项目不少于50个、民族地区科普试点不少于10个、开展流动科技馆巡展站点不少于18个、建设院士专家工作站（含存量）不少于59个，实现增强基层公共科普资源供给，补齐基层科普服务短板，加强科普体系建设，提升城乡居民科学素质，挖掘服务创新驱动发展的潜力，科技助推产业发展等年度预期绩效目标，促进我省公民科学素质提升。</t>
  </si>
  <si>
    <t>民族地区科普</t>
  </si>
  <si>
    <t>用于反映和考核在边疆少数民族聚居区开展少数民族科普活动的数量情况。</t>
  </si>
  <si>
    <t>流动科技馆巡展站点</t>
  </si>
  <si>
    <t>用于反映和考核 以县为站点在全省范围开展流动科技馆巡展活动的数量情况。</t>
  </si>
  <si>
    <t>建设院士专家工作站（含存量）</t>
  </si>
  <si>
    <t>59</t>
  </si>
  <si>
    <t>用于反映和考核建设专家服务站的数量情况。</t>
  </si>
  <si>
    <t>开展科普日活动</t>
  </si>
  <si>
    <t>用于反映和考核开展科普日活动的数量情况。</t>
  </si>
  <si>
    <t>边境民族幸福科普行动</t>
  </si>
  <si>
    <t>用于反映和实施边境民族幸福科普行动的数量情况。</t>
  </si>
  <si>
    <t>院士专家工作站考核合格率</t>
  </si>
  <si>
    <t>用于反映和考核院士专家工作站的质量情况。</t>
  </si>
  <si>
    <t>院士专家工作站考核报告</t>
  </si>
  <si>
    <t>用于反映和考核专家服务站项目完成的情况。</t>
  </si>
  <si>
    <t>覆盖率</t>
  </si>
  <si>
    <t>用于反映和考核科普活动的受众面情况。</t>
  </si>
  <si>
    <t>科普公共服务受众满意度</t>
  </si>
  <si>
    <t>对参与科普活动的受众进行满意度调查，反映和考核对科普活动的满意情况。</t>
  </si>
  <si>
    <t>预算10表</t>
  </si>
  <si>
    <t>2025年新增资产配置表</t>
  </si>
  <si>
    <t>资产类别</t>
  </si>
  <si>
    <t>资产分类代码.名称</t>
  </si>
  <si>
    <t>资产名称</t>
  </si>
  <si>
    <t>计量单位</t>
  </si>
  <si>
    <t>财政部门批复数（元）</t>
  </si>
  <si>
    <t>单价</t>
  </si>
  <si>
    <t>金额</t>
  </si>
  <si>
    <t>7</t>
  </si>
  <si>
    <t>8</t>
  </si>
  <si>
    <t>设备</t>
  </si>
  <si>
    <t>A02029900 其他办公设备</t>
  </si>
  <si>
    <t>青少年科技创新及服务能力提升工程(二期）报告厅功能完善设备</t>
  </si>
  <si>
    <t>青少年科技创新及服务能力提升工程（二期）工业级专用投影设备</t>
  </si>
  <si>
    <t>科普报告厅空调</t>
  </si>
  <si>
    <t>青少年科技创新及服务能力提升工程（二期）科普展教设备</t>
  </si>
  <si>
    <t>一带一路青少年AI创客工坊展陈教学设备</t>
  </si>
  <si>
    <t>A02430900 无人机</t>
  </si>
  <si>
    <t>青少年无人机大赛竞赛设备</t>
  </si>
  <si>
    <t>家具和用品</t>
  </si>
  <si>
    <t>科普报告厅桌类</t>
  </si>
  <si>
    <t>科普报告厅椅</t>
  </si>
  <si>
    <t>无形资产</t>
  </si>
  <si>
    <t>A08030199 其他作品著作</t>
  </si>
  <si>
    <t>青少年科学工作室教学课程体系资源</t>
  </si>
  <si>
    <t>三人座沙发</t>
  </si>
  <si>
    <t>A02010202 交换设备</t>
  </si>
  <si>
    <t>百兆电口交换机</t>
  </si>
  <si>
    <t>网络交换机</t>
  </si>
  <si>
    <t>A02010299 其他网络设备</t>
  </si>
  <si>
    <t>多模光电转换器</t>
  </si>
  <si>
    <t>多模双纤光模块</t>
  </si>
  <si>
    <t>A02010301 防火墙</t>
  </si>
  <si>
    <t>防火墙</t>
  </si>
  <si>
    <t>A02061510 原电池和原电池组</t>
  </si>
  <si>
    <t>UPS电池组</t>
  </si>
  <si>
    <t>预算11表</t>
  </si>
  <si>
    <t>2025年中央转移支付补助项目支出预算表</t>
  </si>
  <si>
    <t>上级补助</t>
  </si>
  <si>
    <t>科技馆免费开放补助专项资金</t>
  </si>
  <si>
    <t>2060705</t>
  </si>
  <si>
    <t>科技馆站</t>
  </si>
  <si>
    <t>预算12表</t>
  </si>
  <si>
    <t>2025年部门项目支出中期规划预算表</t>
  </si>
  <si>
    <t>项目级次</t>
  </si>
  <si>
    <t>2025年</t>
  </si>
  <si>
    <t>2026年</t>
  </si>
  <si>
    <t>2027年</t>
  </si>
  <si>
    <t>212 因公出国（境）经费</t>
  </si>
  <si>
    <t>本级</t>
  </si>
  <si>
    <t>229 其他运转类</t>
  </si>
  <si>
    <t>311 专项业务类</t>
  </si>
  <si>
    <t>313 事业发展类</t>
  </si>
  <si>
    <t>323 事业发展类</t>
  </si>
  <si>
    <t>对下</t>
  </si>
  <si>
    <t>223 专业信息系统运行维护费</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</si>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</sst>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40">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1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5" applyNumberFormat="0" applyFill="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8" fillId="0" borderId="0" applyNumberFormat="0" applyFill="0" applyBorder="0" applyAlignment="0" applyProtection="0">
      <alignment vertical="center"/>
    </xf>
    <xf numFmtId="0" fontId="29" fillId="3" borderId="17" applyNumberFormat="0" applyAlignment="0" applyProtection="0">
      <alignment vertical="center"/>
    </xf>
    <xf numFmtId="0" fontId="30" fillId="4" borderId="18" applyNumberFormat="0" applyAlignment="0" applyProtection="0">
      <alignment vertical="center"/>
    </xf>
    <xf numFmtId="0" fontId="31" fillId="4" borderId="17" applyNumberFormat="0" applyAlignment="0" applyProtection="0">
      <alignment vertical="center"/>
    </xf>
    <xf numFmtId="0" fontId="32" fillId="5" borderId="19" applyNumberFormat="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176" fontId="7" fillId="0" borderId="7">
      <alignment horizontal="right" vertical="center"/>
    </xf>
    <xf numFmtId="49" fontId="7" fillId="0" borderId="7">
      <alignment horizontal="left" vertical="center" wrapText="1"/>
    </xf>
    <xf numFmtId="176" fontId="7" fillId="0" borderId="7">
      <alignment horizontal="right" vertical="center"/>
    </xf>
    <xf numFmtId="177" fontId="7" fillId="0" borderId="7">
      <alignment horizontal="right" vertical="center"/>
    </xf>
    <xf numFmtId="178" fontId="7" fillId="0" borderId="7">
      <alignment horizontal="right" vertical="center"/>
    </xf>
    <xf numFmtId="179" fontId="7" fillId="0" borderId="7">
      <alignment horizontal="right" vertical="center"/>
    </xf>
    <xf numFmtId="10" fontId="7" fillId="0" borderId="7">
      <alignment horizontal="right" vertical="center"/>
    </xf>
    <xf numFmtId="180" fontId="7" fillId="0" borderId="7">
      <alignment horizontal="right" vertical="center"/>
    </xf>
  </cellStyleXfs>
  <cellXfs count="175">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6" fontId="5" fillId="0" borderId="7" xfId="51" applyFont="1">
      <alignment horizontal="right" vertical="center"/>
    </xf>
    <xf numFmtId="49" fontId="5" fillId="0" borderId="7" xfId="50"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 fillId="0" borderId="7" xfId="0" applyFont="1" applyBorder="1" applyAlignment="1" applyProtection="1">
      <alignment horizontal="center" vertical="center"/>
      <protection locked="0"/>
    </xf>
    <xf numFmtId="49" fontId="7" fillId="0" borderId="0" xfId="50" applyBorder="1">
      <alignment horizontal="left" vertical="center" wrapText="1"/>
    </xf>
    <xf numFmtId="49" fontId="7" fillId="0" borderId="0" xfId="50" applyBorder="1" applyAlignment="1">
      <alignment horizontal="right" vertical="center" wrapText="1"/>
    </xf>
    <xf numFmtId="49" fontId="8" fillId="0" borderId="0" xfId="50" applyFont="1" applyBorder="1" applyAlignment="1">
      <alignment horizontal="center" vertical="center" wrapText="1"/>
    </xf>
    <xf numFmtId="49" fontId="9" fillId="0" borderId="7" xfId="50" applyFont="1" applyAlignment="1">
      <alignment horizontal="center" vertical="center" wrapText="1"/>
    </xf>
    <xf numFmtId="49" fontId="10" fillId="0" borderId="7" xfId="50" applyAlignment="1">
      <alignment horizontal="center" vertical="center" wrapText="1"/>
    </xf>
    <xf numFmtId="49" fontId="9" fillId="0" borderId="7" xfId="50" applyFont="1">
      <alignment horizontal="left" vertical="center" wrapText="1"/>
    </xf>
    <xf numFmtId="180" fontId="7" fillId="0" borderId="7" xfId="56">
      <alignment horizontal="right" vertical="center"/>
    </xf>
    <xf numFmtId="176" fontId="7" fillId="0" borderId="7" xfId="51">
      <alignment horizontal="right" vertical="center"/>
    </xf>
    <xf numFmtId="49" fontId="9" fillId="0" borderId="7" xfId="50" applyFont="1" applyAlignment="1">
      <alignment horizontal="left" vertical="center" wrapText="1" indent="1"/>
    </xf>
    <xf numFmtId="0" fontId="11" fillId="0" borderId="0" xfId="0" applyFont="1" applyAlignment="1">
      <alignment horizontal="center" vertical="center"/>
    </xf>
    <xf numFmtId="0" fontId="6"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xf>
    <xf numFmtId="0" fontId="12" fillId="0" borderId="7" xfId="0" applyFont="1" applyBorder="1" applyAlignment="1">
      <alignment vertical="center" wrapText="1"/>
    </xf>
    <xf numFmtId="0" fontId="12" fillId="0" borderId="7" xfId="0" applyFont="1" applyBorder="1" applyAlignment="1">
      <alignment horizontal="center" vertical="center" wrapText="1"/>
    </xf>
    <xf numFmtId="0" fontId="12"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indent="1"/>
    </xf>
    <xf numFmtId="0" fontId="12" fillId="0" borderId="7" xfId="0" applyFont="1" applyBorder="1" applyAlignment="1" applyProtection="1">
      <alignment horizontal="left" vertical="center" wrapText="1"/>
      <protection locked="0"/>
    </xf>
    <xf numFmtId="0" fontId="12" fillId="0" borderId="7" xfId="0" applyFont="1" applyBorder="1" applyAlignment="1">
      <alignment horizontal="left" vertical="center" wrapText="1" indent="2"/>
    </xf>
    <xf numFmtId="0" fontId="3" fillId="0" borderId="0" xfId="0" applyFont="1" applyAlignment="1" applyProtection="1">
      <alignment horizontal="right" vertical="center"/>
      <protection locked="0"/>
    </xf>
    <xf numFmtId="0" fontId="1" fillId="0" borderId="0" xfId="0" applyFont="1" applyAlignment="1">
      <alignment horizontal="right" vertical="center"/>
    </xf>
    <xf numFmtId="0" fontId="11"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3" fillId="0" borderId="0" xfId="0" applyFont="1" applyAlignment="1" applyProtection="1">
      <alignment horizontal="right"/>
      <protection locked="0"/>
    </xf>
    <xf numFmtId="0" fontId="3" fillId="0" borderId="0" xfId="0" applyFont="1" applyAlignment="1" applyProtection="1">
      <alignment vertical="top" wrapText="1"/>
      <protection locked="0"/>
    </xf>
    <xf numFmtId="0" fontId="6"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11" xfId="0" applyFont="1" applyBorder="1" applyAlignment="1">
      <alignment horizontal="right" vertical="center"/>
    </xf>
    <xf numFmtId="0" fontId="3" fillId="0" borderId="6" xfId="0" applyFont="1" applyBorder="1" applyAlignment="1">
      <alignment horizontal="left" vertical="center" wrapText="1" indent="1"/>
    </xf>
    <xf numFmtId="0" fontId="3" fillId="0" borderId="11" xfId="0" applyFont="1" applyBorder="1" applyAlignment="1">
      <alignment horizontal="center" vertical="center" wrapText="1"/>
    </xf>
    <xf numFmtId="180" fontId="5" fillId="0" borderId="7" xfId="56" applyFont="1" applyAlignment="1">
      <alignment horizontal="center" vertical="center"/>
    </xf>
    <xf numFmtId="0" fontId="3" fillId="0" borderId="6" xfId="0" applyFont="1" applyBorder="1" applyAlignment="1">
      <alignment horizontal="left" vertical="center" wrapText="1" indent="2"/>
    </xf>
    <xf numFmtId="0" fontId="3" fillId="0" borderId="0" xfId="0" applyFont="1" applyAlignment="1">
      <alignment horizontal="right" vertical="center"/>
    </xf>
    <xf numFmtId="0" fontId="3" fillId="0" borderId="0" xfId="0" applyFont="1" applyAlignment="1">
      <alignment horizontal="right"/>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5" fillId="0" borderId="0" xfId="0" applyFont="1" applyAlignment="1">
      <alignment horizontal="left" vertical="center"/>
    </xf>
    <xf numFmtId="49" fontId="5" fillId="0" borderId="7" xfId="0" applyNumberFormat="1" applyFont="1" applyBorder="1" applyAlignment="1">
      <alignment horizontal="left" vertical="center" wrapText="1"/>
    </xf>
    <xf numFmtId="0" fontId="13" fillId="0" borderId="7" xfId="0" applyFont="1" applyBorder="1" applyAlignment="1">
      <alignment horizontal="center" vertical="center"/>
    </xf>
    <xf numFmtId="0" fontId="13"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Alignment="1">
      <alignment vertical="top"/>
    </xf>
    <xf numFmtId="0" fontId="14" fillId="0" borderId="7" xfId="0" applyFont="1" applyBorder="1" applyAlignment="1">
      <alignment horizontal="center"/>
    </xf>
    <xf numFmtId="49" fontId="5" fillId="0" borderId="7" xfId="50" applyFont="1" applyAlignment="1">
      <alignment horizontal="left" vertical="center" wrapText="1" indent="1"/>
    </xf>
    <xf numFmtId="49" fontId="5" fillId="0" borderId="7" xfId="50" applyFont="1" applyAlignment="1">
      <alignment horizontal="left" vertical="center" wrapText="1" indent="2"/>
    </xf>
    <xf numFmtId="0" fontId="13" fillId="0" borderId="7" xfId="0" applyFont="1" applyBorder="1" applyAlignment="1">
      <alignment horizontal="center" vertical="center" wrapText="1"/>
    </xf>
    <xf numFmtId="0" fontId="1" fillId="0" borderId="0" xfId="0" applyFont="1" applyAlignment="1">
      <alignment horizontal="center" wrapText="1"/>
    </xf>
    <xf numFmtId="0" fontId="15"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19" fillId="0" borderId="7" xfId="0" applyFont="1" applyBorder="1" applyAlignment="1">
      <alignment vertical="center"/>
    </xf>
    <xf numFmtId="4" fontId="19" fillId="0" borderId="7" xfId="0" applyNumberFormat="1" applyFont="1" applyBorder="1" applyAlignment="1" applyProtection="1">
      <alignment horizontal="right" vertical="center"/>
      <protection locked="0"/>
    </xf>
    <xf numFmtId="49" fontId="19" fillId="0" borderId="7" xfId="50"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19" fillId="0" borderId="7" xfId="0" applyNumberFormat="1" applyFont="1" applyBorder="1" applyAlignment="1">
      <alignment horizontal="right" vertical="center"/>
    </xf>
    <xf numFmtId="0" fontId="19" fillId="0" borderId="7" xfId="0" applyFont="1" applyBorder="1" applyAlignment="1">
      <alignment horizontal="center" vertical="center"/>
    </xf>
    <xf numFmtId="0" fontId="5" fillId="0" borderId="7" xfId="0" applyFont="1" applyBorder="1" applyAlignment="1">
      <alignment horizontal="left" vertical="center"/>
    </xf>
    <xf numFmtId="0" fontId="19"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0" fontId="11" fillId="0" borderId="0" xfId="0" applyFont="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Protection="1">
      <protection locked="0"/>
    </xf>
    <xf numFmtId="0" fontId="4" fillId="0" borderId="0" xfId="0" applyFont="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0"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Alignment="1">
      <alignment horizontal="center" vertical="top"/>
    </xf>
    <xf numFmtId="0" fontId="3" fillId="0" borderId="6" xfId="0" applyFont="1" applyBorder="1" applyAlignment="1">
      <alignment horizontal="left" vertical="center"/>
    </xf>
    <xf numFmtId="0" fontId="19" fillId="0" borderId="6"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176" fontId="19" fillId="0" borderId="7" xfId="0" applyNumberFormat="1" applyFont="1" applyBorder="1" applyAlignment="1">
      <alignment horizontal="right" vertical="center"/>
    </xf>
    <xf numFmtId="0" fontId="5" fillId="0" borderId="6" xfId="0" applyFont="1" applyBorder="1" applyAlignment="1">
      <alignment horizontal="left" vertical="center"/>
    </xf>
    <xf numFmtId="0" fontId="19"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1"/>
  <sheetViews>
    <sheetView showZeros="0" topLeftCell="B8" workbookViewId="0">
      <selection activeCell="A1" sqref="A1"/>
    </sheetView>
  </sheetViews>
  <sheetFormatPr defaultColWidth="8" defaultRowHeight="14.25" customHeight="1" outlineLevelCol="3"/>
  <cols>
    <col min="1" max="1" width="39.575" customWidth="1"/>
    <col min="2" max="2" width="46.3083333333333" customWidth="1"/>
    <col min="3" max="3" width="40.4166666666667" customWidth="1"/>
    <col min="4" max="4" width="50.175" customWidth="1"/>
  </cols>
  <sheetData>
    <row r="1" ht="12" customHeight="1" spans="4:4">
      <c r="D1" s="102" t="s">
        <v>0</v>
      </c>
    </row>
    <row r="2" ht="36" customHeight="1" spans="1:4">
      <c r="A2" s="43" t="s">
        <v>1</v>
      </c>
      <c r="B2" s="167"/>
      <c r="C2" s="167"/>
      <c r="D2" s="167"/>
    </row>
    <row r="3" ht="21" customHeight="1" spans="1:4">
      <c r="A3" s="93" t="str">
        <f>"单位名称："&amp;"云南省科学技术协会"</f>
        <v>单位名称：云南省科学技术协会</v>
      </c>
      <c r="B3" s="133"/>
      <c r="C3" s="133"/>
      <c r="D3" s="101"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44" t="s">
        <v>8</v>
      </c>
      <c r="B7" s="122">
        <v>94222699.53</v>
      </c>
      <c r="C7" s="23" t="str">
        <f>"一"&amp;"、"&amp;"科学技术支出"</f>
        <v>一、科学技术支出</v>
      </c>
      <c r="D7" s="122">
        <v>89216596.51</v>
      </c>
    </row>
    <row r="8" ht="25.4" customHeight="1" spans="1:4">
      <c r="A8" s="144" t="s">
        <v>9</v>
      </c>
      <c r="B8" s="122"/>
      <c r="C8" s="23" t="str">
        <f>"二"&amp;"、"&amp;"社会保障和就业支出"</f>
        <v>二、社会保障和就业支出</v>
      </c>
      <c r="D8" s="122">
        <v>3997707.03</v>
      </c>
    </row>
    <row r="9" ht="25.4" customHeight="1" spans="1:4">
      <c r="A9" s="144" t="s">
        <v>10</v>
      </c>
      <c r="B9" s="122"/>
      <c r="C9" s="23" t="str">
        <f>"三"&amp;"、"&amp;"卫生健康支出"</f>
        <v>三、卫生健康支出</v>
      </c>
      <c r="D9" s="122">
        <v>4741470.92</v>
      </c>
    </row>
    <row r="10" ht="25.4" customHeight="1" spans="1:4">
      <c r="A10" s="144" t="s">
        <v>11</v>
      </c>
      <c r="B10" s="92"/>
      <c r="C10" s="23" t="str">
        <f>"四"&amp;"、"&amp;"住房保障支出"</f>
        <v>四、住房保障支出</v>
      </c>
      <c r="D10" s="122">
        <v>2466161.07</v>
      </c>
    </row>
    <row r="11" ht="25.4" customHeight="1" spans="1:4">
      <c r="A11" s="144" t="s">
        <v>12</v>
      </c>
      <c r="B11" s="122">
        <v>1400000</v>
      </c>
      <c r="C11" s="23"/>
      <c r="D11" s="122"/>
    </row>
    <row r="12" ht="25.4" customHeight="1" spans="1:4">
      <c r="A12" s="144" t="s">
        <v>13</v>
      </c>
      <c r="B12" s="92">
        <v>1400000</v>
      </c>
      <c r="C12" s="23"/>
      <c r="D12" s="122"/>
    </row>
    <row r="13" ht="25.4" customHeight="1" spans="1:4">
      <c r="A13" s="144" t="s">
        <v>14</v>
      </c>
      <c r="B13" s="92"/>
      <c r="C13" s="23"/>
      <c r="D13" s="122"/>
    </row>
    <row r="14" ht="25.4" customHeight="1" spans="1:4">
      <c r="A14" s="144" t="s">
        <v>15</v>
      </c>
      <c r="B14" s="92"/>
      <c r="C14" s="23"/>
      <c r="D14" s="122"/>
    </row>
    <row r="15" ht="25.4" customHeight="1" spans="1:4">
      <c r="A15" s="168" t="s">
        <v>16</v>
      </c>
      <c r="B15" s="92"/>
      <c r="C15" s="23"/>
      <c r="D15" s="122"/>
    </row>
    <row r="16" ht="25.4" customHeight="1" spans="1:4">
      <c r="A16" s="168" t="s">
        <v>17</v>
      </c>
      <c r="B16" s="122"/>
      <c r="C16" s="23"/>
      <c r="D16" s="122"/>
    </row>
    <row r="17" ht="25.4" customHeight="1" spans="1:4">
      <c r="A17" s="169" t="s">
        <v>18</v>
      </c>
      <c r="B17" s="140">
        <v>95622699.53</v>
      </c>
      <c r="C17" s="141" t="s">
        <v>19</v>
      </c>
      <c r="D17" s="140">
        <v>100421935.53</v>
      </c>
    </row>
    <row r="18" ht="25.4" customHeight="1" spans="1:4">
      <c r="A18" s="170" t="s">
        <v>20</v>
      </c>
      <c r="B18" s="140">
        <v>6199236</v>
      </c>
      <c r="C18" s="171" t="s">
        <v>21</v>
      </c>
      <c r="D18" s="172">
        <v>1400000</v>
      </c>
    </row>
    <row r="19" ht="25.4" customHeight="1" spans="1:4">
      <c r="A19" s="173" t="s">
        <v>22</v>
      </c>
      <c r="B19" s="122">
        <v>6199236</v>
      </c>
      <c r="C19" s="142" t="s">
        <v>22</v>
      </c>
      <c r="D19" s="92"/>
    </row>
    <row r="20" ht="25.4" customHeight="1" spans="1:4">
      <c r="A20" s="173" t="s">
        <v>23</v>
      </c>
      <c r="B20" s="122"/>
      <c r="C20" s="142" t="s">
        <v>24</v>
      </c>
      <c r="D20" s="92">
        <v>1400000</v>
      </c>
    </row>
    <row r="21" ht="25.4" customHeight="1" spans="1:4">
      <c r="A21" s="174" t="s">
        <v>25</v>
      </c>
      <c r="B21" s="140">
        <v>101821935.53</v>
      </c>
      <c r="C21" s="141" t="s">
        <v>26</v>
      </c>
      <c r="D21" s="136">
        <v>101821935.53</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selection activeCell="A15" sqref="A15"/>
    </sheetView>
  </sheetViews>
  <sheetFormatPr defaultColWidth="9.13333333333333" defaultRowHeight="14.25" customHeight="1" outlineLevelCol="5"/>
  <cols>
    <col min="1" max="1" width="29.025" customWidth="1"/>
    <col min="2" max="2" width="28.6" customWidth="1"/>
    <col min="3" max="3" width="31.6" customWidth="1"/>
    <col min="4" max="6" width="33.4583333333333" customWidth="1"/>
  </cols>
  <sheetData>
    <row r="1" ht="15.75" customHeight="1" spans="6:6">
      <c r="F1" s="55" t="s">
        <v>704</v>
      </c>
    </row>
    <row r="2" ht="28.5" customHeight="1" spans="1:6">
      <c r="A2" s="27" t="s">
        <v>705</v>
      </c>
      <c r="B2" s="27"/>
      <c r="C2" s="27"/>
      <c r="D2" s="27"/>
      <c r="E2" s="27"/>
      <c r="F2" s="27"/>
    </row>
    <row r="3" ht="15" customHeight="1" spans="1:6">
      <c r="A3" s="103" t="str">
        <f>"单位名称："&amp;"云南省科学技术协会"</f>
        <v>单位名称：云南省科学技术协会</v>
      </c>
      <c r="B3" s="104"/>
      <c r="C3" s="104"/>
      <c r="D3" s="58"/>
      <c r="E3" s="58"/>
      <c r="F3" s="105" t="s">
        <v>2</v>
      </c>
    </row>
    <row r="4" ht="18.75" customHeight="1" spans="1:6">
      <c r="A4" s="9" t="s">
        <v>150</v>
      </c>
      <c r="B4" s="9" t="s">
        <v>62</v>
      </c>
      <c r="C4" s="9" t="s">
        <v>63</v>
      </c>
      <c r="D4" s="15" t="s">
        <v>706</v>
      </c>
      <c r="E4" s="62"/>
      <c r="F4" s="62"/>
    </row>
    <row r="5" ht="30" customHeight="1" spans="1:6">
      <c r="A5" s="18"/>
      <c r="B5" s="18"/>
      <c r="C5" s="18"/>
      <c r="D5" s="15" t="s">
        <v>31</v>
      </c>
      <c r="E5" s="62" t="s">
        <v>71</v>
      </c>
      <c r="F5" s="62" t="s">
        <v>72</v>
      </c>
    </row>
    <row r="6" ht="16.5" customHeight="1" spans="1:6">
      <c r="A6" s="62">
        <v>1</v>
      </c>
      <c r="B6" s="62">
        <v>2</v>
      </c>
      <c r="C6" s="62">
        <v>3</v>
      </c>
      <c r="D6" s="62">
        <v>4</v>
      </c>
      <c r="E6" s="62">
        <v>5</v>
      </c>
      <c r="F6" s="62">
        <v>6</v>
      </c>
    </row>
    <row r="7" ht="20.25" customHeight="1" spans="1:6">
      <c r="A7" s="29"/>
      <c r="B7" s="29"/>
      <c r="C7" s="29"/>
      <c r="D7" s="22"/>
      <c r="E7" s="22"/>
      <c r="F7" s="22"/>
    </row>
    <row r="8" ht="17.25" customHeight="1" spans="1:6">
      <c r="A8" s="106" t="s">
        <v>116</v>
      </c>
      <c r="B8" s="107"/>
      <c r="C8" s="107" t="s">
        <v>116</v>
      </c>
      <c r="D8" s="22"/>
      <c r="E8" s="22"/>
      <c r="F8" s="22"/>
    </row>
    <row r="10" customHeight="1" spans="1:1">
      <c r="A10" t="s">
        <v>707</v>
      </c>
    </row>
  </sheetData>
  <mergeCells count="6">
    <mergeCell ref="A2:F2"/>
    <mergeCell ref="D4:F4"/>
    <mergeCell ref="A8:C8"/>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74"/>
  <sheetViews>
    <sheetView showZeros="0" topLeftCell="B63" workbookViewId="0">
      <selection activeCell="N17" sqref="N17"/>
    </sheetView>
  </sheetViews>
  <sheetFormatPr defaultColWidth="9.13333333333333" defaultRowHeight="14.25" customHeight="1"/>
  <cols>
    <col min="1" max="1" width="34.8166666666667" customWidth="1"/>
    <col min="2" max="2" width="21.7083333333333" customWidth="1"/>
    <col min="3" max="3" width="37.6333333333333" customWidth="1"/>
    <col min="4" max="4" width="7.70833333333333" customWidth="1"/>
    <col min="5" max="5" width="10.2833333333333" customWidth="1"/>
    <col min="6" max="11" width="14.7416666666667" customWidth="1"/>
    <col min="12" max="16" width="12.575" customWidth="1"/>
    <col min="17" max="17" width="10.4166666666667" customWidth="1"/>
  </cols>
  <sheetData>
    <row r="1" ht="13.5" customHeight="1" spans="15:17">
      <c r="O1" s="54"/>
      <c r="P1" s="54"/>
      <c r="Q1" s="101" t="s">
        <v>708</v>
      </c>
    </row>
    <row r="2" ht="27.75" customHeight="1" spans="1:17">
      <c r="A2" s="56" t="s">
        <v>709</v>
      </c>
      <c r="B2" s="27"/>
      <c r="C2" s="27"/>
      <c r="D2" s="27"/>
      <c r="E2" s="27"/>
      <c r="F2" s="27"/>
      <c r="G2" s="27"/>
      <c r="H2" s="27"/>
      <c r="I2" s="27"/>
      <c r="J2" s="27"/>
      <c r="K2" s="44"/>
      <c r="L2" s="27"/>
      <c r="M2" s="27"/>
      <c r="N2" s="27"/>
      <c r="O2" s="44"/>
      <c r="P2" s="44"/>
      <c r="Q2" s="27"/>
    </row>
    <row r="3" ht="18.75" customHeight="1" spans="1:17">
      <c r="A3" s="93" t="str">
        <f>"单位名称："&amp;"云南省科学技术协会"</f>
        <v>单位名称：云南省科学技术协会</v>
      </c>
      <c r="B3" s="6"/>
      <c r="C3" s="6"/>
      <c r="D3" s="6"/>
      <c r="E3" s="6"/>
      <c r="F3" s="6"/>
      <c r="G3" s="6"/>
      <c r="H3" s="6"/>
      <c r="I3" s="6"/>
      <c r="J3" s="6"/>
      <c r="O3" s="65"/>
      <c r="P3" s="65"/>
      <c r="Q3" s="102" t="s">
        <v>141</v>
      </c>
    </row>
    <row r="4" ht="15.75" customHeight="1" spans="1:17">
      <c r="A4" s="9" t="s">
        <v>710</v>
      </c>
      <c r="B4" s="69" t="s">
        <v>711</v>
      </c>
      <c r="C4" s="69" t="s">
        <v>712</v>
      </c>
      <c r="D4" s="69" t="s">
        <v>713</v>
      </c>
      <c r="E4" s="69" t="s">
        <v>714</v>
      </c>
      <c r="F4" s="69" t="s">
        <v>715</v>
      </c>
      <c r="G4" s="70" t="s">
        <v>157</v>
      </c>
      <c r="H4" s="70"/>
      <c r="I4" s="70"/>
      <c r="J4" s="70"/>
      <c r="K4" s="71"/>
      <c r="L4" s="70"/>
      <c r="M4" s="70"/>
      <c r="N4" s="70"/>
      <c r="O4" s="86"/>
      <c r="P4" s="71"/>
      <c r="Q4" s="87"/>
    </row>
    <row r="5" ht="17.25" customHeight="1" spans="1:17">
      <c r="A5" s="14"/>
      <c r="B5" s="72"/>
      <c r="C5" s="72"/>
      <c r="D5" s="72"/>
      <c r="E5" s="72"/>
      <c r="F5" s="72"/>
      <c r="G5" s="72" t="s">
        <v>31</v>
      </c>
      <c r="H5" s="72" t="s">
        <v>34</v>
      </c>
      <c r="I5" s="72" t="s">
        <v>716</v>
      </c>
      <c r="J5" s="72" t="s">
        <v>717</v>
      </c>
      <c r="K5" s="73" t="s">
        <v>718</v>
      </c>
      <c r="L5" s="88" t="s">
        <v>719</v>
      </c>
      <c r="M5" s="88"/>
      <c r="N5" s="88"/>
      <c r="O5" s="89"/>
      <c r="P5" s="90"/>
      <c r="Q5" s="74"/>
    </row>
    <row r="6" ht="54" customHeight="1" spans="1:17">
      <c r="A6" s="17"/>
      <c r="B6" s="74"/>
      <c r="C6" s="74"/>
      <c r="D6" s="74"/>
      <c r="E6" s="74"/>
      <c r="F6" s="74"/>
      <c r="G6" s="74"/>
      <c r="H6" s="74" t="s">
        <v>33</v>
      </c>
      <c r="I6" s="74"/>
      <c r="J6" s="74"/>
      <c r="K6" s="75"/>
      <c r="L6" s="74" t="s">
        <v>33</v>
      </c>
      <c r="M6" s="74" t="s">
        <v>44</v>
      </c>
      <c r="N6" s="74" t="s">
        <v>164</v>
      </c>
      <c r="O6" s="91" t="s">
        <v>40</v>
      </c>
      <c r="P6" s="75" t="s">
        <v>41</v>
      </c>
      <c r="Q6" s="74" t="s">
        <v>42</v>
      </c>
    </row>
    <row r="7" ht="15" customHeight="1" spans="1:17">
      <c r="A7" s="18">
        <v>1</v>
      </c>
      <c r="B7" s="94">
        <v>2</v>
      </c>
      <c r="C7" s="94">
        <v>3</v>
      </c>
      <c r="D7" s="94">
        <v>4</v>
      </c>
      <c r="E7" s="94">
        <v>5</v>
      </c>
      <c r="F7" s="94">
        <v>6</v>
      </c>
      <c r="G7" s="95">
        <v>7</v>
      </c>
      <c r="H7" s="95">
        <v>8</v>
      </c>
      <c r="I7" s="95">
        <v>9</v>
      </c>
      <c r="J7" s="95">
        <v>10</v>
      </c>
      <c r="K7" s="95">
        <v>11</v>
      </c>
      <c r="L7" s="95">
        <v>12</v>
      </c>
      <c r="M7" s="95">
        <v>13</v>
      </c>
      <c r="N7" s="95">
        <v>14</v>
      </c>
      <c r="O7" s="95">
        <v>15</v>
      </c>
      <c r="P7" s="95">
        <v>16</v>
      </c>
      <c r="Q7" s="95">
        <v>17</v>
      </c>
    </row>
    <row r="8" ht="21" customHeight="1" spans="1:17">
      <c r="A8" s="76" t="s">
        <v>46</v>
      </c>
      <c r="B8" s="77"/>
      <c r="C8" s="77"/>
      <c r="D8" s="77"/>
      <c r="E8" s="96"/>
      <c r="F8" s="22">
        <v>12034564.64</v>
      </c>
      <c r="G8" s="22">
        <v>21753264.64</v>
      </c>
      <c r="H8" s="22">
        <v>21753264.64</v>
      </c>
      <c r="I8" s="22"/>
      <c r="J8" s="22"/>
      <c r="K8" s="22"/>
      <c r="L8" s="22"/>
      <c r="M8" s="22"/>
      <c r="N8" s="22"/>
      <c r="O8" s="22"/>
      <c r="P8" s="22"/>
      <c r="Q8" s="22"/>
    </row>
    <row r="9" ht="21" customHeight="1" spans="1:17">
      <c r="A9" s="97" t="s">
        <v>46</v>
      </c>
      <c r="B9" s="77"/>
      <c r="C9" s="77"/>
      <c r="D9" s="98"/>
      <c r="E9" s="99"/>
      <c r="F9" s="22">
        <v>2870080</v>
      </c>
      <c r="G9" s="22">
        <v>2882080</v>
      </c>
      <c r="H9" s="22">
        <v>2882080</v>
      </c>
      <c r="I9" s="22"/>
      <c r="J9" s="22"/>
      <c r="K9" s="22"/>
      <c r="L9" s="22"/>
      <c r="M9" s="22"/>
      <c r="N9" s="22"/>
      <c r="O9" s="22"/>
      <c r="P9" s="22"/>
      <c r="Q9" s="22"/>
    </row>
    <row r="10" ht="21" customHeight="1" spans="1:17">
      <c r="A10" s="100" t="s">
        <v>291</v>
      </c>
      <c r="B10" s="77" t="s">
        <v>720</v>
      </c>
      <c r="C10" s="77" t="s">
        <v>721</v>
      </c>
      <c r="D10" s="98" t="s">
        <v>445</v>
      </c>
      <c r="E10" s="99">
        <v>12000</v>
      </c>
      <c r="F10" s="22">
        <v>120000</v>
      </c>
      <c r="G10" s="22">
        <v>120000</v>
      </c>
      <c r="H10" s="22">
        <v>120000</v>
      </c>
      <c r="I10" s="22"/>
      <c r="J10" s="22"/>
      <c r="K10" s="22"/>
      <c r="L10" s="22"/>
      <c r="M10" s="22"/>
      <c r="N10" s="22"/>
      <c r="O10" s="22"/>
      <c r="P10" s="22"/>
      <c r="Q10" s="22"/>
    </row>
    <row r="11" ht="21" customHeight="1" spans="1:17">
      <c r="A11" s="100" t="s">
        <v>291</v>
      </c>
      <c r="B11" s="77" t="s">
        <v>443</v>
      </c>
      <c r="C11" s="77" t="s">
        <v>721</v>
      </c>
      <c r="D11" s="98" t="s">
        <v>445</v>
      </c>
      <c r="E11" s="99">
        <v>174400</v>
      </c>
      <c r="F11" s="22">
        <v>2180000</v>
      </c>
      <c r="G11" s="22">
        <v>2180000</v>
      </c>
      <c r="H11" s="22">
        <v>2180000</v>
      </c>
      <c r="I11" s="22"/>
      <c r="J11" s="22"/>
      <c r="K11" s="22"/>
      <c r="L11" s="22"/>
      <c r="M11" s="22"/>
      <c r="N11" s="22"/>
      <c r="O11" s="22"/>
      <c r="P11" s="22"/>
      <c r="Q11" s="22"/>
    </row>
    <row r="12" ht="21" customHeight="1" spans="1:17">
      <c r="A12" s="100" t="s">
        <v>186</v>
      </c>
      <c r="B12" s="77" t="s">
        <v>722</v>
      </c>
      <c r="C12" s="77" t="s">
        <v>723</v>
      </c>
      <c r="D12" s="98" t="s">
        <v>420</v>
      </c>
      <c r="E12" s="99">
        <v>5</v>
      </c>
      <c r="F12" s="22">
        <v>76000</v>
      </c>
      <c r="G12" s="22">
        <v>76000</v>
      </c>
      <c r="H12" s="22">
        <v>76000</v>
      </c>
      <c r="I12" s="22"/>
      <c r="J12" s="22"/>
      <c r="K12" s="22"/>
      <c r="L12" s="22"/>
      <c r="M12" s="22"/>
      <c r="N12" s="22"/>
      <c r="O12" s="22"/>
      <c r="P12" s="22"/>
      <c r="Q12" s="22"/>
    </row>
    <row r="13" ht="21" customHeight="1" spans="1:17">
      <c r="A13" s="100" t="s">
        <v>186</v>
      </c>
      <c r="B13" s="77" t="s">
        <v>722</v>
      </c>
      <c r="C13" s="77" t="s">
        <v>724</v>
      </c>
      <c r="D13" s="98" t="s">
        <v>725</v>
      </c>
      <c r="E13" s="99">
        <v>4</v>
      </c>
      <c r="F13" s="22">
        <v>11000</v>
      </c>
      <c r="G13" s="22">
        <v>11000</v>
      </c>
      <c r="H13" s="22">
        <v>11000</v>
      </c>
      <c r="I13" s="22"/>
      <c r="J13" s="22"/>
      <c r="K13" s="22"/>
      <c r="L13" s="22"/>
      <c r="M13" s="22"/>
      <c r="N13" s="22"/>
      <c r="O13" s="22"/>
      <c r="P13" s="22"/>
      <c r="Q13" s="22"/>
    </row>
    <row r="14" ht="21" customHeight="1" spans="1:17">
      <c r="A14" s="100" t="s">
        <v>199</v>
      </c>
      <c r="B14" s="77" t="s">
        <v>225</v>
      </c>
      <c r="C14" s="77" t="s">
        <v>726</v>
      </c>
      <c r="D14" s="98" t="s">
        <v>365</v>
      </c>
      <c r="E14" s="99">
        <v>5</v>
      </c>
      <c r="F14" s="22">
        <v>5000</v>
      </c>
      <c r="G14" s="22">
        <v>5000</v>
      </c>
      <c r="H14" s="22">
        <v>5000</v>
      </c>
      <c r="I14" s="22"/>
      <c r="J14" s="22"/>
      <c r="K14" s="22"/>
      <c r="L14" s="22"/>
      <c r="M14" s="22"/>
      <c r="N14" s="22"/>
      <c r="O14" s="22"/>
      <c r="P14" s="22"/>
      <c r="Q14" s="22"/>
    </row>
    <row r="15" ht="21" customHeight="1" spans="1:17">
      <c r="A15" s="100" t="s">
        <v>199</v>
      </c>
      <c r="B15" s="77" t="s">
        <v>225</v>
      </c>
      <c r="C15" s="77" t="s">
        <v>727</v>
      </c>
      <c r="D15" s="98" t="s">
        <v>728</v>
      </c>
      <c r="E15" s="99">
        <v>1</v>
      </c>
      <c r="F15" s="22"/>
      <c r="G15" s="22">
        <v>12000</v>
      </c>
      <c r="H15" s="22">
        <v>12000</v>
      </c>
      <c r="I15" s="22"/>
      <c r="J15" s="22"/>
      <c r="K15" s="22"/>
      <c r="L15" s="22"/>
      <c r="M15" s="22"/>
      <c r="N15" s="22"/>
      <c r="O15" s="22"/>
      <c r="P15" s="22"/>
      <c r="Q15" s="22"/>
    </row>
    <row r="16" ht="21" customHeight="1" spans="1:17">
      <c r="A16" s="100" t="s">
        <v>199</v>
      </c>
      <c r="B16" s="77" t="s">
        <v>729</v>
      </c>
      <c r="C16" s="77" t="s">
        <v>730</v>
      </c>
      <c r="D16" s="98" t="s">
        <v>494</v>
      </c>
      <c r="E16" s="99">
        <v>1</v>
      </c>
      <c r="F16" s="22">
        <v>366400</v>
      </c>
      <c r="G16" s="22">
        <v>366400</v>
      </c>
      <c r="H16" s="22">
        <v>366400</v>
      </c>
      <c r="I16" s="22"/>
      <c r="J16" s="22"/>
      <c r="K16" s="22"/>
      <c r="L16" s="22"/>
      <c r="M16" s="22"/>
      <c r="N16" s="22"/>
      <c r="O16" s="22"/>
      <c r="P16" s="22"/>
      <c r="Q16" s="22"/>
    </row>
    <row r="17" ht="21" customHeight="1" spans="1:17">
      <c r="A17" s="100" t="s">
        <v>199</v>
      </c>
      <c r="B17" s="77" t="s">
        <v>731</v>
      </c>
      <c r="C17" s="77" t="s">
        <v>732</v>
      </c>
      <c r="D17" s="98" t="s">
        <v>619</v>
      </c>
      <c r="E17" s="99">
        <v>10</v>
      </c>
      <c r="F17" s="22">
        <v>80000</v>
      </c>
      <c r="G17" s="22">
        <v>80000</v>
      </c>
      <c r="H17" s="22">
        <v>80000</v>
      </c>
      <c r="I17" s="22"/>
      <c r="J17" s="22"/>
      <c r="K17" s="22"/>
      <c r="L17" s="22"/>
      <c r="M17" s="22"/>
      <c r="N17" s="22"/>
      <c r="O17" s="22"/>
      <c r="P17" s="22"/>
      <c r="Q17" s="22"/>
    </row>
    <row r="18" ht="21" customHeight="1" spans="1:17">
      <c r="A18" s="100" t="s">
        <v>199</v>
      </c>
      <c r="B18" s="77" t="s">
        <v>733</v>
      </c>
      <c r="C18" s="77" t="s">
        <v>734</v>
      </c>
      <c r="D18" s="98" t="s">
        <v>735</v>
      </c>
      <c r="E18" s="99">
        <v>200</v>
      </c>
      <c r="F18" s="22">
        <v>31680</v>
      </c>
      <c r="G18" s="22">
        <v>31680</v>
      </c>
      <c r="H18" s="22">
        <v>31680</v>
      </c>
      <c r="I18" s="22"/>
      <c r="J18" s="22"/>
      <c r="K18" s="22"/>
      <c r="L18" s="22"/>
      <c r="M18" s="22"/>
      <c r="N18" s="22"/>
      <c r="O18" s="22"/>
      <c r="P18" s="22"/>
      <c r="Q18" s="22"/>
    </row>
    <row r="19" ht="21" customHeight="1" spans="1:17">
      <c r="A19" s="97" t="s">
        <v>49</v>
      </c>
      <c r="B19" s="23"/>
      <c r="C19" s="23"/>
      <c r="D19" s="23"/>
      <c r="E19" s="23"/>
      <c r="F19" s="22">
        <v>3269750</v>
      </c>
      <c r="G19" s="22">
        <v>12749750</v>
      </c>
      <c r="H19" s="22">
        <v>12749750</v>
      </c>
      <c r="I19" s="22"/>
      <c r="J19" s="22"/>
      <c r="K19" s="22"/>
      <c r="L19" s="22"/>
      <c r="M19" s="22"/>
      <c r="N19" s="22"/>
      <c r="O19" s="22"/>
      <c r="P19" s="22"/>
      <c r="Q19" s="22"/>
    </row>
    <row r="20" ht="21" customHeight="1" spans="1:17">
      <c r="A20" s="100" t="s">
        <v>186</v>
      </c>
      <c r="B20" s="77" t="s">
        <v>736</v>
      </c>
      <c r="C20" s="77" t="s">
        <v>737</v>
      </c>
      <c r="D20" s="98" t="s">
        <v>738</v>
      </c>
      <c r="E20" s="99">
        <v>1</v>
      </c>
      <c r="F20" s="22">
        <v>2000</v>
      </c>
      <c r="G20" s="22">
        <v>2000</v>
      </c>
      <c r="H20" s="22">
        <v>2000</v>
      </c>
      <c r="I20" s="22"/>
      <c r="J20" s="22"/>
      <c r="K20" s="22"/>
      <c r="L20" s="22"/>
      <c r="M20" s="22"/>
      <c r="N20" s="22"/>
      <c r="O20" s="22"/>
      <c r="P20" s="22"/>
      <c r="Q20" s="22"/>
    </row>
    <row r="21" ht="21" customHeight="1" spans="1:17">
      <c r="A21" s="100" t="s">
        <v>186</v>
      </c>
      <c r="B21" s="77" t="s">
        <v>739</v>
      </c>
      <c r="C21" s="77" t="s">
        <v>740</v>
      </c>
      <c r="D21" s="98" t="s">
        <v>494</v>
      </c>
      <c r="E21" s="99">
        <v>1</v>
      </c>
      <c r="F21" s="22">
        <v>7000</v>
      </c>
      <c r="G21" s="22">
        <v>7000</v>
      </c>
      <c r="H21" s="22">
        <v>7000</v>
      </c>
      <c r="I21" s="22"/>
      <c r="J21" s="22"/>
      <c r="K21" s="22"/>
      <c r="L21" s="22"/>
      <c r="M21" s="22"/>
      <c r="N21" s="22"/>
      <c r="O21" s="22"/>
      <c r="P21" s="22"/>
      <c r="Q21" s="22"/>
    </row>
    <row r="22" ht="21" customHeight="1" spans="1:17">
      <c r="A22" s="100" t="s">
        <v>186</v>
      </c>
      <c r="B22" s="77" t="s">
        <v>741</v>
      </c>
      <c r="C22" s="77" t="s">
        <v>724</v>
      </c>
      <c r="D22" s="98" t="s">
        <v>738</v>
      </c>
      <c r="E22" s="99">
        <v>1</v>
      </c>
      <c r="F22" s="22">
        <v>3000</v>
      </c>
      <c r="G22" s="22">
        <v>3000</v>
      </c>
      <c r="H22" s="22">
        <v>3000</v>
      </c>
      <c r="I22" s="22"/>
      <c r="J22" s="22"/>
      <c r="K22" s="22"/>
      <c r="L22" s="22"/>
      <c r="M22" s="22"/>
      <c r="N22" s="22"/>
      <c r="O22" s="22"/>
      <c r="P22" s="22"/>
      <c r="Q22" s="22"/>
    </row>
    <row r="23" ht="29" customHeight="1" spans="1:17">
      <c r="A23" s="100" t="s">
        <v>199</v>
      </c>
      <c r="B23" s="77" t="s">
        <v>742</v>
      </c>
      <c r="C23" s="77" t="s">
        <v>743</v>
      </c>
      <c r="D23" s="98" t="s">
        <v>738</v>
      </c>
      <c r="E23" s="99">
        <v>1</v>
      </c>
      <c r="F23" s="22">
        <v>3500</v>
      </c>
      <c r="G23" s="22">
        <v>3500</v>
      </c>
      <c r="H23" s="22">
        <v>3500</v>
      </c>
      <c r="I23" s="22"/>
      <c r="J23" s="22"/>
      <c r="K23" s="22"/>
      <c r="L23" s="22"/>
      <c r="M23" s="22"/>
      <c r="N23" s="22"/>
      <c r="O23" s="22"/>
      <c r="P23" s="22"/>
      <c r="Q23" s="22"/>
    </row>
    <row r="24" ht="21" customHeight="1" spans="1:17">
      <c r="A24" s="100" t="s">
        <v>308</v>
      </c>
      <c r="B24" s="77" t="s">
        <v>744</v>
      </c>
      <c r="C24" s="77" t="s">
        <v>745</v>
      </c>
      <c r="D24" s="98" t="s">
        <v>746</v>
      </c>
      <c r="E24" s="99">
        <v>1</v>
      </c>
      <c r="F24" s="22"/>
      <c r="G24" s="22">
        <v>1500000</v>
      </c>
      <c r="H24" s="22">
        <v>1500000</v>
      </c>
      <c r="I24" s="22"/>
      <c r="J24" s="22"/>
      <c r="K24" s="22"/>
      <c r="L24" s="22"/>
      <c r="M24" s="22"/>
      <c r="N24" s="22"/>
      <c r="O24" s="22"/>
      <c r="P24" s="22"/>
      <c r="Q24" s="22"/>
    </row>
    <row r="25" ht="21" customHeight="1" spans="1:17">
      <c r="A25" s="100" t="s">
        <v>308</v>
      </c>
      <c r="B25" s="77" t="s">
        <v>747</v>
      </c>
      <c r="C25" s="77" t="s">
        <v>748</v>
      </c>
      <c r="D25" s="98" t="s">
        <v>738</v>
      </c>
      <c r="E25" s="99">
        <v>1</v>
      </c>
      <c r="F25" s="22">
        <v>15000</v>
      </c>
      <c r="G25" s="22">
        <v>15000</v>
      </c>
      <c r="H25" s="22">
        <v>15000</v>
      </c>
      <c r="I25" s="22"/>
      <c r="J25" s="22"/>
      <c r="K25" s="22"/>
      <c r="L25" s="22"/>
      <c r="M25" s="22"/>
      <c r="N25" s="22"/>
      <c r="O25" s="22"/>
      <c r="P25" s="22"/>
      <c r="Q25" s="22"/>
    </row>
    <row r="26" ht="21" customHeight="1" spans="1:17">
      <c r="A26" s="100" t="s">
        <v>308</v>
      </c>
      <c r="B26" s="77" t="s">
        <v>749</v>
      </c>
      <c r="C26" s="77" t="s">
        <v>743</v>
      </c>
      <c r="D26" s="98" t="s">
        <v>738</v>
      </c>
      <c r="E26" s="99">
        <v>1</v>
      </c>
      <c r="F26" s="22">
        <v>208050</v>
      </c>
      <c r="G26" s="22">
        <v>208050</v>
      </c>
      <c r="H26" s="22">
        <v>208050</v>
      </c>
      <c r="I26" s="22"/>
      <c r="J26" s="22"/>
      <c r="K26" s="22"/>
      <c r="L26" s="22"/>
      <c r="M26" s="22"/>
      <c r="N26" s="22"/>
      <c r="O26" s="22"/>
      <c r="P26" s="22"/>
      <c r="Q26" s="22"/>
    </row>
    <row r="27" ht="21" customHeight="1" spans="1:17">
      <c r="A27" s="100" t="s">
        <v>308</v>
      </c>
      <c r="B27" s="77" t="s">
        <v>750</v>
      </c>
      <c r="C27" s="77" t="s">
        <v>751</v>
      </c>
      <c r="D27" s="98" t="s">
        <v>746</v>
      </c>
      <c r="E27" s="99">
        <v>200</v>
      </c>
      <c r="F27" s="22">
        <v>170000</v>
      </c>
      <c r="G27" s="22">
        <v>170000</v>
      </c>
      <c r="H27" s="22">
        <v>170000</v>
      </c>
      <c r="I27" s="22"/>
      <c r="J27" s="22"/>
      <c r="K27" s="22"/>
      <c r="L27" s="22"/>
      <c r="M27" s="22"/>
      <c r="N27" s="22"/>
      <c r="O27" s="22"/>
      <c r="P27" s="22"/>
      <c r="Q27" s="22"/>
    </row>
    <row r="28" ht="21" customHeight="1" spans="1:17">
      <c r="A28" s="100" t="s">
        <v>308</v>
      </c>
      <c r="B28" s="77" t="s">
        <v>752</v>
      </c>
      <c r="C28" s="77" t="s">
        <v>753</v>
      </c>
      <c r="D28" s="98" t="s">
        <v>746</v>
      </c>
      <c r="E28" s="99">
        <v>90</v>
      </c>
      <c r="F28" s="22">
        <v>61200</v>
      </c>
      <c r="G28" s="22">
        <v>61200</v>
      </c>
      <c r="H28" s="22">
        <v>61200</v>
      </c>
      <c r="I28" s="22"/>
      <c r="J28" s="22"/>
      <c r="K28" s="22"/>
      <c r="L28" s="22"/>
      <c r="M28" s="22"/>
      <c r="N28" s="22"/>
      <c r="O28" s="22"/>
      <c r="P28" s="22"/>
      <c r="Q28" s="22"/>
    </row>
    <row r="29" ht="38" customHeight="1" spans="1:17">
      <c r="A29" s="100" t="s">
        <v>308</v>
      </c>
      <c r="B29" s="77" t="s">
        <v>754</v>
      </c>
      <c r="C29" s="77" t="s">
        <v>755</v>
      </c>
      <c r="D29" s="98" t="s">
        <v>365</v>
      </c>
      <c r="E29" s="99">
        <v>2</v>
      </c>
      <c r="F29" s="22"/>
      <c r="G29" s="22">
        <v>1000000</v>
      </c>
      <c r="H29" s="22">
        <v>1000000</v>
      </c>
      <c r="I29" s="22"/>
      <c r="J29" s="22"/>
      <c r="K29" s="22"/>
      <c r="L29" s="22"/>
      <c r="M29" s="22"/>
      <c r="N29" s="22"/>
      <c r="O29" s="22"/>
      <c r="P29" s="22"/>
      <c r="Q29" s="22"/>
    </row>
    <row r="30" ht="21" customHeight="1" spans="1:17">
      <c r="A30" s="100" t="s">
        <v>308</v>
      </c>
      <c r="B30" s="77" t="s">
        <v>756</v>
      </c>
      <c r="C30" s="77" t="s">
        <v>757</v>
      </c>
      <c r="D30" s="98" t="s">
        <v>738</v>
      </c>
      <c r="E30" s="99">
        <v>1</v>
      </c>
      <c r="F30" s="22"/>
      <c r="G30" s="22">
        <v>60000</v>
      </c>
      <c r="H30" s="22">
        <v>60000</v>
      </c>
      <c r="I30" s="22"/>
      <c r="J30" s="22"/>
      <c r="K30" s="22"/>
      <c r="L30" s="22"/>
      <c r="M30" s="22"/>
      <c r="N30" s="22"/>
      <c r="O30" s="22"/>
      <c r="P30" s="22"/>
      <c r="Q30" s="22"/>
    </row>
    <row r="31" ht="32" customHeight="1" spans="1:17">
      <c r="A31" s="100" t="s">
        <v>308</v>
      </c>
      <c r="B31" s="77" t="s">
        <v>758</v>
      </c>
      <c r="C31" s="77" t="s">
        <v>759</v>
      </c>
      <c r="D31" s="98" t="s">
        <v>746</v>
      </c>
      <c r="E31" s="99">
        <v>1</v>
      </c>
      <c r="F31" s="22">
        <v>400000</v>
      </c>
      <c r="G31" s="22">
        <v>400000</v>
      </c>
      <c r="H31" s="22">
        <v>400000</v>
      </c>
      <c r="I31" s="22"/>
      <c r="J31" s="22"/>
      <c r="K31" s="22"/>
      <c r="L31" s="22"/>
      <c r="M31" s="22"/>
      <c r="N31" s="22"/>
      <c r="O31" s="22"/>
      <c r="P31" s="22"/>
      <c r="Q31" s="22"/>
    </row>
    <row r="32" ht="40" customHeight="1" spans="1:17">
      <c r="A32" s="100" t="s">
        <v>308</v>
      </c>
      <c r="B32" s="77" t="s">
        <v>760</v>
      </c>
      <c r="C32" s="77" t="s">
        <v>761</v>
      </c>
      <c r="D32" s="98" t="s">
        <v>762</v>
      </c>
      <c r="E32" s="99">
        <v>1</v>
      </c>
      <c r="F32" s="22"/>
      <c r="G32" s="22">
        <v>5850000</v>
      </c>
      <c r="H32" s="22">
        <v>5850000</v>
      </c>
      <c r="I32" s="22"/>
      <c r="J32" s="22"/>
      <c r="K32" s="22"/>
      <c r="L32" s="22"/>
      <c r="M32" s="22"/>
      <c r="N32" s="22"/>
      <c r="O32" s="22"/>
      <c r="P32" s="22"/>
      <c r="Q32" s="22"/>
    </row>
    <row r="33" ht="32" customHeight="1" spans="1:17">
      <c r="A33" s="100" t="s">
        <v>308</v>
      </c>
      <c r="B33" s="77" t="s">
        <v>763</v>
      </c>
      <c r="C33" s="77" t="s">
        <v>761</v>
      </c>
      <c r="D33" s="98" t="s">
        <v>738</v>
      </c>
      <c r="E33" s="99">
        <v>1</v>
      </c>
      <c r="F33" s="22">
        <v>400000</v>
      </c>
      <c r="G33" s="22">
        <v>400000</v>
      </c>
      <c r="H33" s="22">
        <v>400000</v>
      </c>
      <c r="I33" s="22"/>
      <c r="J33" s="22"/>
      <c r="K33" s="22"/>
      <c r="L33" s="22"/>
      <c r="M33" s="22"/>
      <c r="N33" s="22"/>
      <c r="O33" s="22"/>
      <c r="P33" s="22"/>
      <c r="Q33" s="22"/>
    </row>
    <row r="34" ht="21" customHeight="1" spans="1:17">
      <c r="A34" s="100" t="s">
        <v>308</v>
      </c>
      <c r="B34" s="77" t="s">
        <v>764</v>
      </c>
      <c r="C34" s="77" t="s">
        <v>765</v>
      </c>
      <c r="D34" s="98" t="s">
        <v>728</v>
      </c>
      <c r="E34" s="99">
        <v>4</v>
      </c>
      <c r="F34" s="22">
        <v>60000</v>
      </c>
      <c r="G34" s="22">
        <v>60000</v>
      </c>
      <c r="H34" s="22">
        <v>60000</v>
      </c>
      <c r="I34" s="22"/>
      <c r="J34" s="22"/>
      <c r="K34" s="22"/>
      <c r="L34" s="22"/>
      <c r="M34" s="22"/>
      <c r="N34" s="22"/>
      <c r="O34" s="22"/>
      <c r="P34" s="22"/>
      <c r="Q34" s="22"/>
    </row>
    <row r="35" ht="33" customHeight="1" spans="1:17">
      <c r="A35" s="100" t="s">
        <v>308</v>
      </c>
      <c r="B35" s="77" t="s">
        <v>766</v>
      </c>
      <c r="C35" s="77" t="s">
        <v>767</v>
      </c>
      <c r="D35" s="98" t="s">
        <v>738</v>
      </c>
      <c r="E35" s="99">
        <v>1</v>
      </c>
      <c r="F35" s="22"/>
      <c r="G35" s="22">
        <v>320000</v>
      </c>
      <c r="H35" s="22">
        <v>320000</v>
      </c>
      <c r="I35" s="22"/>
      <c r="J35" s="22"/>
      <c r="K35" s="22"/>
      <c r="L35" s="22"/>
      <c r="M35" s="22"/>
      <c r="N35" s="22"/>
      <c r="O35" s="22"/>
      <c r="P35" s="22"/>
      <c r="Q35" s="22"/>
    </row>
    <row r="36" ht="44" customHeight="1" spans="1:17">
      <c r="A36" s="100" t="s">
        <v>308</v>
      </c>
      <c r="B36" s="77" t="s">
        <v>768</v>
      </c>
      <c r="C36" s="77" t="s">
        <v>769</v>
      </c>
      <c r="D36" s="98" t="s">
        <v>746</v>
      </c>
      <c r="E36" s="99">
        <v>5</v>
      </c>
      <c r="F36" s="22"/>
      <c r="G36" s="22">
        <v>750000</v>
      </c>
      <c r="H36" s="22">
        <v>750000</v>
      </c>
      <c r="I36" s="22"/>
      <c r="J36" s="22"/>
      <c r="K36" s="22"/>
      <c r="L36" s="22"/>
      <c r="M36" s="22"/>
      <c r="N36" s="22"/>
      <c r="O36" s="22"/>
      <c r="P36" s="22"/>
      <c r="Q36" s="22"/>
    </row>
    <row r="37" ht="33" customHeight="1" spans="1:17">
      <c r="A37" s="100" t="s">
        <v>308</v>
      </c>
      <c r="B37" s="77" t="s">
        <v>770</v>
      </c>
      <c r="C37" s="77" t="s">
        <v>771</v>
      </c>
      <c r="D37" s="98" t="s">
        <v>738</v>
      </c>
      <c r="E37" s="99">
        <v>1</v>
      </c>
      <c r="F37" s="22">
        <v>40000</v>
      </c>
      <c r="G37" s="22">
        <v>40000</v>
      </c>
      <c r="H37" s="22">
        <v>40000</v>
      </c>
      <c r="I37" s="22"/>
      <c r="J37" s="22"/>
      <c r="K37" s="22"/>
      <c r="L37" s="22"/>
      <c r="M37" s="22"/>
      <c r="N37" s="22"/>
      <c r="O37" s="22"/>
      <c r="P37" s="22"/>
      <c r="Q37" s="22"/>
    </row>
    <row r="38" ht="33" customHeight="1" spans="1:17">
      <c r="A38" s="100" t="s">
        <v>308</v>
      </c>
      <c r="B38" s="77" t="s">
        <v>772</v>
      </c>
      <c r="C38" s="77" t="s">
        <v>730</v>
      </c>
      <c r="D38" s="98" t="s">
        <v>738</v>
      </c>
      <c r="E38" s="99">
        <v>1</v>
      </c>
      <c r="F38" s="22">
        <v>1900000</v>
      </c>
      <c r="G38" s="22">
        <v>1900000</v>
      </c>
      <c r="H38" s="22">
        <v>1900000</v>
      </c>
      <c r="I38" s="22"/>
      <c r="J38" s="22"/>
      <c r="K38" s="22"/>
      <c r="L38" s="22"/>
      <c r="M38" s="22"/>
      <c r="N38" s="22"/>
      <c r="O38" s="22"/>
      <c r="P38" s="22"/>
      <c r="Q38" s="22"/>
    </row>
    <row r="39" ht="21" customHeight="1" spans="1:17">
      <c r="A39" s="97" t="s">
        <v>51</v>
      </c>
      <c r="B39" s="23"/>
      <c r="C39" s="23"/>
      <c r="D39" s="23"/>
      <c r="E39" s="23"/>
      <c r="F39" s="22">
        <v>7860</v>
      </c>
      <c r="G39" s="22">
        <v>7860</v>
      </c>
      <c r="H39" s="22">
        <v>7860</v>
      </c>
      <c r="I39" s="22"/>
      <c r="J39" s="22"/>
      <c r="K39" s="22"/>
      <c r="L39" s="22"/>
      <c r="M39" s="22"/>
      <c r="N39" s="22"/>
      <c r="O39" s="22"/>
      <c r="P39" s="22"/>
      <c r="Q39" s="22"/>
    </row>
    <row r="40" ht="41" customHeight="1" spans="1:17">
      <c r="A40" s="100" t="s">
        <v>321</v>
      </c>
      <c r="B40" s="77" t="s">
        <v>773</v>
      </c>
      <c r="C40" s="77" t="s">
        <v>743</v>
      </c>
      <c r="D40" s="98" t="s">
        <v>774</v>
      </c>
      <c r="E40" s="99">
        <v>39300</v>
      </c>
      <c r="F40" s="22">
        <v>7860</v>
      </c>
      <c r="G40" s="22">
        <v>7860</v>
      </c>
      <c r="H40" s="22">
        <v>7860</v>
      </c>
      <c r="I40" s="22"/>
      <c r="J40" s="22"/>
      <c r="K40" s="22"/>
      <c r="L40" s="22"/>
      <c r="M40" s="22"/>
      <c r="N40" s="22"/>
      <c r="O40" s="22"/>
      <c r="P40" s="22"/>
      <c r="Q40" s="22"/>
    </row>
    <row r="41" ht="21" customHeight="1" spans="1:17">
      <c r="A41" s="97" t="s">
        <v>53</v>
      </c>
      <c r="B41" s="23"/>
      <c r="C41" s="23"/>
      <c r="D41" s="23"/>
      <c r="E41" s="23"/>
      <c r="F41" s="22">
        <v>242600</v>
      </c>
      <c r="G41" s="22">
        <v>242600</v>
      </c>
      <c r="H41" s="22">
        <v>242600</v>
      </c>
      <c r="I41" s="22"/>
      <c r="J41" s="22"/>
      <c r="K41" s="22"/>
      <c r="L41" s="22"/>
      <c r="M41" s="22"/>
      <c r="N41" s="22"/>
      <c r="O41" s="22"/>
      <c r="P41" s="22"/>
      <c r="Q41" s="22"/>
    </row>
    <row r="42" ht="21" customHeight="1" spans="1:17">
      <c r="A42" s="100" t="s">
        <v>323</v>
      </c>
      <c r="B42" s="77" t="s">
        <v>775</v>
      </c>
      <c r="C42" s="77" t="s">
        <v>743</v>
      </c>
      <c r="D42" s="98" t="s">
        <v>619</v>
      </c>
      <c r="E42" s="99">
        <v>1</v>
      </c>
      <c r="F42" s="22">
        <v>200000</v>
      </c>
      <c r="G42" s="22">
        <v>200000</v>
      </c>
      <c r="H42" s="22">
        <v>200000</v>
      </c>
      <c r="I42" s="22"/>
      <c r="J42" s="22"/>
      <c r="K42" s="22"/>
      <c r="L42" s="22"/>
      <c r="M42" s="22"/>
      <c r="N42" s="22"/>
      <c r="O42" s="22"/>
      <c r="P42" s="22"/>
      <c r="Q42" s="22"/>
    </row>
    <row r="43" ht="21" customHeight="1" spans="1:17">
      <c r="A43" s="100" t="s">
        <v>323</v>
      </c>
      <c r="B43" s="77" t="s">
        <v>776</v>
      </c>
      <c r="C43" s="77" t="s">
        <v>743</v>
      </c>
      <c r="D43" s="98" t="s">
        <v>619</v>
      </c>
      <c r="E43" s="99">
        <v>1</v>
      </c>
      <c r="F43" s="22">
        <v>20000</v>
      </c>
      <c r="G43" s="22">
        <v>20000</v>
      </c>
      <c r="H43" s="22">
        <v>20000</v>
      </c>
      <c r="I43" s="22"/>
      <c r="J43" s="22"/>
      <c r="K43" s="22"/>
      <c r="L43" s="22"/>
      <c r="M43" s="22"/>
      <c r="N43" s="22"/>
      <c r="O43" s="22"/>
      <c r="P43" s="22"/>
      <c r="Q43" s="22"/>
    </row>
    <row r="44" ht="21" customHeight="1" spans="1:17">
      <c r="A44" s="100" t="s">
        <v>186</v>
      </c>
      <c r="B44" s="77" t="s">
        <v>777</v>
      </c>
      <c r="C44" s="77" t="s">
        <v>737</v>
      </c>
      <c r="D44" s="98" t="s">
        <v>619</v>
      </c>
      <c r="E44" s="99">
        <v>1</v>
      </c>
      <c r="F44" s="22">
        <v>5000</v>
      </c>
      <c r="G44" s="22">
        <v>5000</v>
      </c>
      <c r="H44" s="22">
        <v>5000</v>
      </c>
      <c r="I44" s="22"/>
      <c r="J44" s="22"/>
      <c r="K44" s="22"/>
      <c r="L44" s="22"/>
      <c r="M44" s="22"/>
      <c r="N44" s="22"/>
      <c r="O44" s="22"/>
      <c r="P44" s="22"/>
      <c r="Q44" s="22"/>
    </row>
    <row r="45" ht="21" customHeight="1" spans="1:17">
      <c r="A45" s="100" t="s">
        <v>186</v>
      </c>
      <c r="B45" s="77" t="s">
        <v>778</v>
      </c>
      <c r="C45" s="77" t="s">
        <v>740</v>
      </c>
      <c r="D45" s="98" t="s">
        <v>619</v>
      </c>
      <c r="E45" s="99">
        <v>1</v>
      </c>
      <c r="F45" s="22">
        <v>8000</v>
      </c>
      <c r="G45" s="22">
        <v>8000</v>
      </c>
      <c r="H45" s="22">
        <v>8000</v>
      </c>
      <c r="I45" s="22"/>
      <c r="J45" s="22"/>
      <c r="K45" s="22"/>
      <c r="L45" s="22"/>
      <c r="M45" s="22"/>
      <c r="N45" s="22"/>
      <c r="O45" s="22"/>
      <c r="P45" s="22"/>
      <c r="Q45" s="22"/>
    </row>
    <row r="46" ht="21" customHeight="1" spans="1:17">
      <c r="A46" s="100" t="s">
        <v>186</v>
      </c>
      <c r="B46" s="77" t="s">
        <v>779</v>
      </c>
      <c r="C46" s="77" t="s">
        <v>724</v>
      </c>
      <c r="D46" s="98" t="s">
        <v>619</v>
      </c>
      <c r="E46" s="99">
        <v>1</v>
      </c>
      <c r="F46" s="22">
        <v>4500</v>
      </c>
      <c r="G46" s="22">
        <v>4500</v>
      </c>
      <c r="H46" s="22">
        <v>4500</v>
      </c>
      <c r="I46" s="22"/>
      <c r="J46" s="22"/>
      <c r="K46" s="22"/>
      <c r="L46" s="22"/>
      <c r="M46" s="22"/>
      <c r="N46" s="22"/>
      <c r="O46" s="22"/>
      <c r="P46" s="22"/>
      <c r="Q46" s="22"/>
    </row>
    <row r="47" ht="21" customHeight="1" spans="1:17">
      <c r="A47" s="100" t="s">
        <v>199</v>
      </c>
      <c r="B47" s="77" t="s">
        <v>780</v>
      </c>
      <c r="C47" s="77" t="s">
        <v>781</v>
      </c>
      <c r="D47" s="98" t="s">
        <v>365</v>
      </c>
      <c r="E47" s="99">
        <v>3</v>
      </c>
      <c r="F47" s="22">
        <v>5100</v>
      </c>
      <c r="G47" s="22">
        <v>5100</v>
      </c>
      <c r="H47" s="22">
        <v>5100</v>
      </c>
      <c r="I47" s="22"/>
      <c r="J47" s="22"/>
      <c r="K47" s="22"/>
      <c r="L47" s="22"/>
      <c r="M47" s="22"/>
      <c r="N47" s="22"/>
      <c r="O47" s="22"/>
      <c r="P47" s="22"/>
      <c r="Q47" s="22"/>
    </row>
    <row r="48" ht="21" customHeight="1" spans="1:17">
      <c r="A48" s="97" t="s">
        <v>55</v>
      </c>
      <c r="B48" s="23"/>
      <c r="C48" s="23"/>
      <c r="D48" s="23"/>
      <c r="E48" s="23"/>
      <c r="F48" s="22">
        <v>5588858</v>
      </c>
      <c r="G48" s="22">
        <v>5772858</v>
      </c>
      <c r="H48" s="22">
        <v>5772858</v>
      </c>
      <c r="I48" s="22"/>
      <c r="J48" s="22"/>
      <c r="K48" s="22"/>
      <c r="L48" s="22"/>
      <c r="M48" s="22"/>
      <c r="N48" s="22"/>
      <c r="O48" s="22"/>
      <c r="P48" s="22"/>
      <c r="Q48" s="22"/>
    </row>
    <row r="49" ht="21" customHeight="1" spans="1:17">
      <c r="A49" s="100" t="s">
        <v>325</v>
      </c>
      <c r="B49" s="77" t="s">
        <v>782</v>
      </c>
      <c r="C49" s="77" t="s">
        <v>783</v>
      </c>
      <c r="D49" s="98" t="s">
        <v>494</v>
      </c>
      <c r="E49" s="99">
        <v>1</v>
      </c>
      <c r="F49" s="22">
        <v>532858</v>
      </c>
      <c r="G49" s="22">
        <v>532858</v>
      </c>
      <c r="H49" s="22">
        <v>532858</v>
      </c>
      <c r="I49" s="22"/>
      <c r="J49" s="22"/>
      <c r="K49" s="22"/>
      <c r="L49" s="22"/>
      <c r="M49" s="22"/>
      <c r="N49" s="22"/>
      <c r="O49" s="22"/>
      <c r="P49" s="22"/>
      <c r="Q49" s="22"/>
    </row>
    <row r="50" ht="21" customHeight="1" spans="1:17">
      <c r="A50" s="100" t="s">
        <v>325</v>
      </c>
      <c r="B50" s="77" t="s">
        <v>784</v>
      </c>
      <c r="C50" s="77" t="s">
        <v>785</v>
      </c>
      <c r="D50" s="98" t="s">
        <v>494</v>
      </c>
      <c r="E50" s="99">
        <v>1</v>
      </c>
      <c r="F50" s="22">
        <v>2168400</v>
      </c>
      <c r="G50" s="22">
        <v>2168400</v>
      </c>
      <c r="H50" s="22">
        <v>2168400</v>
      </c>
      <c r="I50" s="22"/>
      <c r="J50" s="22"/>
      <c r="K50" s="22"/>
      <c r="L50" s="22"/>
      <c r="M50" s="22"/>
      <c r="N50" s="22"/>
      <c r="O50" s="22"/>
      <c r="P50" s="22"/>
      <c r="Q50" s="22"/>
    </row>
    <row r="51" ht="21" customHeight="1" spans="1:17">
      <c r="A51" s="100" t="s">
        <v>325</v>
      </c>
      <c r="B51" s="77" t="s">
        <v>786</v>
      </c>
      <c r="C51" s="77" t="s">
        <v>785</v>
      </c>
      <c r="D51" s="98" t="s">
        <v>494</v>
      </c>
      <c r="E51" s="99">
        <v>1</v>
      </c>
      <c r="F51" s="22">
        <v>1060000</v>
      </c>
      <c r="G51" s="22">
        <v>1060000</v>
      </c>
      <c r="H51" s="22">
        <v>1060000</v>
      </c>
      <c r="I51" s="22"/>
      <c r="J51" s="22"/>
      <c r="K51" s="22"/>
      <c r="L51" s="22"/>
      <c r="M51" s="22"/>
      <c r="N51" s="22"/>
      <c r="O51" s="22"/>
      <c r="P51" s="22"/>
      <c r="Q51" s="22"/>
    </row>
    <row r="52" ht="31" customHeight="1" spans="1:17">
      <c r="A52" s="100" t="s">
        <v>325</v>
      </c>
      <c r="B52" s="77" t="s">
        <v>787</v>
      </c>
      <c r="C52" s="77" t="s">
        <v>785</v>
      </c>
      <c r="D52" s="98" t="s">
        <v>619</v>
      </c>
      <c r="E52" s="99">
        <v>1</v>
      </c>
      <c r="F52" s="22">
        <v>1790200</v>
      </c>
      <c r="G52" s="22">
        <v>1790200</v>
      </c>
      <c r="H52" s="22">
        <v>1790200</v>
      </c>
      <c r="I52" s="22"/>
      <c r="J52" s="22"/>
      <c r="K52" s="22"/>
      <c r="L52" s="22"/>
      <c r="M52" s="22"/>
      <c r="N52" s="22"/>
      <c r="O52" s="22"/>
      <c r="P52" s="22"/>
      <c r="Q52" s="22"/>
    </row>
    <row r="53" ht="21" customHeight="1" spans="1:17">
      <c r="A53" s="100" t="s">
        <v>186</v>
      </c>
      <c r="B53" s="77" t="s">
        <v>788</v>
      </c>
      <c r="C53" s="77" t="s">
        <v>737</v>
      </c>
      <c r="D53" s="98" t="s">
        <v>789</v>
      </c>
      <c r="E53" s="99">
        <v>4</v>
      </c>
      <c r="F53" s="22"/>
      <c r="G53" s="22">
        <v>20000</v>
      </c>
      <c r="H53" s="22">
        <v>20000</v>
      </c>
      <c r="I53" s="22"/>
      <c r="J53" s="22"/>
      <c r="K53" s="22"/>
      <c r="L53" s="22"/>
      <c r="M53" s="22"/>
      <c r="N53" s="22"/>
      <c r="O53" s="22"/>
      <c r="P53" s="22"/>
      <c r="Q53" s="22"/>
    </row>
    <row r="54" ht="21" customHeight="1" spans="1:17">
      <c r="A54" s="100" t="s">
        <v>186</v>
      </c>
      <c r="B54" s="77" t="s">
        <v>790</v>
      </c>
      <c r="C54" s="77" t="s">
        <v>740</v>
      </c>
      <c r="D54" s="98" t="s">
        <v>789</v>
      </c>
      <c r="E54" s="99">
        <v>4</v>
      </c>
      <c r="F54" s="22"/>
      <c r="G54" s="22">
        <v>60000</v>
      </c>
      <c r="H54" s="22">
        <v>60000</v>
      </c>
      <c r="I54" s="22"/>
      <c r="J54" s="22"/>
      <c r="K54" s="22"/>
      <c r="L54" s="22"/>
      <c r="M54" s="22"/>
      <c r="N54" s="22"/>
      <c r="O54" s="22"/>
      <c r="P54" s="22"/>
      <c r="Q54" s="22"/>
    </row>
    <row r="55" ht="21" customHeight="1" spans="1:17">
      <c r="A55" s="100" t="s">
        <v>186</v>
      </c>
      <c r="B55" s="77" t="s">
        <v>791</v>
      </c>
      <c r="C55" s="77" t="s">
        <v>724</v>
      </c>
      <c r="D55" s="98" t="s">
        <v>789</v>
      </c>
      <c r="E55" s="99">
        <v>4</v>
      </c>
      <c r="F55" s="22"/>
      <c r="G55" s="22">
        <v>11000</v>
      </c>
      <c r="H55" s="22">
        <v>11000</v>
      </c>
      <c r="I55" s="22"/>
      <c r="J55" s="22"/>
      <c r="K55" s="22"/>
      <c r="L55" s="22"/>
      <c r="M55" s="22"/>
      <c r="N55" s="22"/>
      <c r="O55" s="22"/>
      <c r="P55" s="22"/>
      <c r="Q55" s="22"/>
    </row>
    <row r="56" ht="21" customHeight="1" spans="1:17">
      <c r="A56" s="100" t="s">
        <v>199</v>
      </c>
      <c r="B56" s="77" t="s">
        <v>792</v>
      </c>
      <c r="C56" s="77" t="s">
        <v>793</v>
      </c>
      <c r="D56" s="98" t="s">
        <v>728</v>
      </c>
      <c r="E56" s="99">
        <v>2</v>
      </c>
      <c r="F56" s="22"/>
      <c r="G56" s="22">
        <v>3000</v>
      </c>
      <c r="H56" s="22">
        <v>3000</v>
      </c>
      <c r="I56" s="22"/>
      <c r="J56" s="22"/>
      <c r="K56" s="22"/>
      <c r="L56" s="22"/>
      <c r="M56" s="22"/>
      <c r="N56" s="22"/>
      <c r="O56" s="22"/>
      <c r="P56" s="22"/>
      <c r="Q56" s="22"/>
    </row>
    <row r="57" ht="21" customHeight="1" spans="1:17">
      <c r="A57" s="100" t="s">
        <v>199</v>
      </c>
      <c r="B57" s="77" t="s">
        <v>794</v>
      </c>
      <c r="C57" s="77" t="s">
        <v>795</v>
      </c>
      <c r="D57" s="98" t="s">
        <v>746</v>
      </c>
      <c r="E57" s="99">
        <v>8</v>
      </c>
      <c r="F57" s="22">
        <v>6400</v>
      </c>
      <c r="G57" s="22">
        <v>6400</v>
      </c>
      <c r="H57" s="22">
        <v>6400</v>
      </c>
      <c r="I57" s="22"/>
      <c r="J57" s="22"/>
      <c r="K57" s="22"/>
      <c r="L57" s="22"/>
      <c r="M57" s="22"/>
      <c r="N57" s="22"/>
      <c r="O57" s="22"/>
      <c r="P57" s="22"/>
      <c r="Q57" s="22"/>
    </row>
    <row r="58" ht="21" customHeight="1" spans="1:17">
      <c r="A58" s="100" t="s">
        <v>199</v>
      </c>
      <c r="B58" s="77" t="s">
        <v>796</v>
      </c>
      <c r="C58" s="77" t="s">
        <v>797</v>
      </c>
      <c r="D58" s="98" t="s">
        <v>746</v>
      </c>
      <c r="E58" s="99">
        <v>8</v>
      </c>
      <c r="F58" s="22">
        <v>20000</v>
      </c>
      <c r="G58" s="22">
        <v>20000</v>
      </c>
      <c r="H58" s="22">
        <v>20000</v>
      </c>
      <c r="I58" s="22"/>
      <c r="J58" s="22"/>
      <c r="K58" s="22"/>
      <c r="L58" s="22"/>
      <c r="M58" s="22"/>
      <c r="N58" s="22"/>
      <c r="O58" s="22"/>
      <c r="P58" s="22"/>
      <c r="Q58" s="22"/>
    </row>
    <row r="59" ht="21" customHeight="1" spans="1:17">
      <c r="A59" s="100" t="s">
        <v>199</v>
      </c>
      <c r="B59" s="77" t="s">
        <v>798</v>
      </c>
      <c r="C59" s="77" t="s">
        <v>799</v>
      </c>
      <c r="D59" s="98" t="s">
        <v>728</v>
      </c>
      <c r="E59" s="99">
        <v>10</v>
      </c>
      <c r="F59" s="22"/>
      <c r="G59" s="22">
        <v>90000</v>
      </c>
      <c r="H59" s="22">
        <v>90000</v>
      </c>
      <c r="I59" s="22"/>
      <c r="J59" s="22"/>
      <c r="K59" s="22"/>
      <c r="L59" s="22"/>
      <c r="M59" s="22"/>
      <c r="N59" s="22"/>
      <c r="O59" s="22"/>
      <c r="P59" s="22"/>
      <c r="Q59" s="22"/>
    </row>
    <row r="60" ht="21" customHeight="1" spans="1:17">
      <c r="A60" s="100" t="s">
        <v>199</v>
      </c>
      <c r="B60" s="77" t="s">
        <v>800</v>
      </c>
      <c r="C60" s="77" t="s">
        <v>748</v>
      </c>
      <c r="D60" s="98" t="s">
        <v>735</v>
      </c>
      <c r="E60" s="99">
        <v>50</v>
      </c>
      <c r="F60" s="22">
        <v>9000</v>
      </c>
      <c r="G60" s="22">
        <v>9000</v>
      </c>
      <c r="H60" s="22">
        <v>9000</v>
      </c>
      <c r="I60" s="22"/>
      <c r="J60" s="22"/>
      <c r="K60" s="22"/>
      <c r="L60" s="22"/>
      <c r="M60" s="22"/>
      <c r="N60" s="22"/>
      <c r="O60" s="22"/>
      <c r="P60" s="22"/>
      <c r="Q60" s="22"/>
    </row>
    <row r="61" ht="21" customHeight="1" spans="1:17">
      <c r="A61" s="100" t="s">
        <v>199</v>
      </c>
      <c r="B61" s="77" t="s">
        <v>801</v>
      </c>
      <c r="C61" s="77" t="s">
        <v>802</v>
      </c>
      <c r="D61" s="98" t="s">
        <v>803</v>
      </c>
      <c r="E61" s="99">
        <v>2</v>
      </c>
      <c r="F61" s="22">
        <v>2000</v>
      </c>
      <c r="G61" s="22">
        <v>2000</v>
      </c>
      <c r="H61" s="22">
        <v>2000</v>
      </c>
      <c r="I61" s="22"/>
      <c r="J61" s="22"/>
      <c r="K61" s="22"/>
      <c r="L61" s="22"/>
      <c r="M61" s="22"/>
      <c r="N61" s="22"/>
      <c r="O61" s="22"/>
      <c r="P61" s="22"/>
      <c r="Q61" s="22"/>
    </row>
    <row r="62" ht="21" customHeight="1" spans="1:17">
      <c r="A62" s="97" t="s">
        <v>57</v>
      </c>
      <c r="B62" s="23"/>
      <c r="C62" s="23"/>
      <c r="D62" s="23"/>
      <c r="E62" s="23"/>
      <c r="F62" s="22">
        <v>20416.64</v>
      </c>
      <c r="G62" s="22">
        <v>20416.64</v>
      </c>
      <c r="H62" s="22">
        <v>20416.64</v>
      </c>
      <c r="I62" s="22"/>
      <c r="J62" s="22"/>
      <c r="K62" s="22"/>
      <c r="L62" s="22"/>
      <c r="M62" s="22"/>
      <c r="N62" s="22"/>
      <c r="O62" s="22"/>
      <c r="P62" s="22"/>
      <c r="Q62" s="22"/>
    </row>
    <row r="63" ht="21" customHeight="1" spans="1:17">
      <c r="A63" s="100" t="s">
        <v>186</v>
      </c>
      <c r="B63" s="77" t="s">
        <v>804</v>
      </c>
      <c r="C63" s="77" t="s">
        <v>737</v>
      </c>
      <c r="D63" s="98" t="s">
        <v>494</v>
      </c>
      <c r="E63" s="99">
        <v>1</v>
      </c>
      <c r="F63" s="22">
        <v>5600</v>
      </c>
      <c r="G63" s="22">
        <v>5600</v>
      </c>
      <c r="H63" s="22">
        <v>5600</v>
      </c>
      <c r="I63" s="22"/>
      <c r="J63" s="22"/>
      <c r="K63" s="22"/>
      <c r="L63" s="22"/>
      <c r="M63" s="22"/>
      <c r="N63" s="22"/>
      <c r="O63" s="22"/>
      <c r="P63" s="22"/>
      <c r="Q63" s="22"/>
    </row>
    <row r="64" ht="21" customHeight="1" spans="1:17">
      <c r="A64" s="100" t="s">
        <v>186</v>
      </c>
      <c r="B64" s="77" t="s">
        <v>805</v>
      </c>
      <c r="C64" s="77" t="s">
        <v>740</v>
      </c>
      <c r="D64" s="98" t="s">
        <v>494</v>
      </c>
      <c r="E64" s="99">
        <v>1</v>
      </c>
      <c r="F64" s="22">
        <v>11173.48</v>
      </c>
      <c r="G64" s="22">
        <v>11173.48</v>
      </c>
      <c r="H64" s="22">
        <v>11173.48</v>
      </c>
      <c r="I64" s="22"/>
      <c r="J64" s="22"/>
      <c r="K64" s="22"/>
      <c r="L64" s="22"/>
      <c r="M64" s="22"/>
      <c r="N64" s="22"/>
      <c r="O64" s="22"/>
      <c r="P64" s="22"/>
      <c r="Q64" s="22"/>
    </row>
    <row r="65" ht="21" customHeight="1" spans="1:17">
      <c r="A65" s="100" t="s">
        <v>186</v>
      </c>
      <c r="B65" s="77" t="s">
        <v>806</v>
      </c>
      <c r="C65" s="77" t="s">
        <v>724</v>
      </c>
      <c r="D65" s="98" t="s">
        <v>494</v>
      </c>
      <c r="E65" s="99">
        <v>1</v>
      </c>
      <c r="F65" s="22">
        <v>2256.16</v>
      </c>
      <c r="G65" s="22">
        <v>2256.16</v>
      </c>
      <c r="H65" s="22">
        <v>2256.16</v>
      </c>
      <c r="I65" s="22"/>
      <c r="J65" s="22"/>
      <c r="K65" s="22"/>
      <c r="L65" s="22"/>
      <c r="M65" s="22"/>
      <c r="N65" s="22"/>
      <c r="O65" s="22"/>
      <c r="P65" s="22"/>
      <c r="Q65" s="22"/>
    </row>
    <row r="66" ht="21" customHeight="1" spans="1:17">
      <c r="A66" s="100" t="s">
        <v>199</v>
      </c>
      <c r="B66" s="77" t="s">
        <v>807</v>
      </c>
      <c r="C66" s="77" t="s">
        <v>748</v>
      </c>
      <c r="D66" s="98" t="s">
        <v>808</v>
      </c>
      <c r="E66" s="99">
        <v>30</v>
      </c>
      <c r="F66" s="22">
        <v>387</v>
      </c>
      <c r="G66" s="22">
        <v>387</v>
      </c>
      <c r="H66" s="22">
        <v>387</v>
      </c>
      <c r="I66" s="22"/>
      <c r="J66" s="22"/>
      <c r="K66" s="22"/>
      <c r="L66" s="22"/>
      <c r="M66" s="22"/>
      <c r="N66" s="22"/>
      <c r="O66" s="22"/>
      <c r="P66" s="22"/>
      <c r="Q66" s="22"/>
    </row>
    <row r="67" ht="21" customHeight="1" spans="1:17">
      <c r="A67" s="100" t="s">
        <v>199</v>
      </c>
      <c r="B67" s="77" t="s">
        <v>809</v>
      </c>
      <c r="C67" s="77" t="s">
        <v>726</v>
      </c>
      <c r="D67" s="98" t="s">
        <v>728</v>
      </c>
      <c r="E67" s="99">
        <v>1</v>
      </c>
      <c r="F67" s="22">
        <v>1000</v>
      </c>
      <c r="G67" s="22">
        <v>1000</v>
      </c>
      <c r="H67" s="22">
        <v>1000</v>
      </c>
      <c r="I67" s="22"/>
      <c r="J67" s="22"/>
      <c r="K67" s="22"/>
      <c r="L67" s="22"/>
      <c r="M67" s="22"/>
      <c r="N67" s="22"/>
      <c r="O67" s="22"/>
      <c r="P67" s="22"/>
      <c r="Q67" s="22"/>
    </row>
    <row r="68" ht="21" customHeight="1" spans="1:17">
      <c r="A68" s="97" t="s">
        <v>59</v>
      </c>
      <c r="B68" s="23"/>
      <c r="C68" s="23"/>
      <c r="D68" s="23"/>
      <c r="E68" s="23"/>
      <c r="F68" s="22">
        <v>35000</v>
      </c>
      <c r="G68" s="22">
        <v>77700</v>
      </c>
      <c r="H68" s="22">
        <v>77700</v>
      </c>
      <c r="I68" s="22"/>
      <c r="J68" s="22"/>
      <c r="K68" s="22"/>
      <c r="L68" s="22"/>
      <c r="M68" s="22"/>
      <c r="N68" s="22"/>
      <c r="O68" s="22"/>
      <c r="P68" s="22"/>
      <c r="Q68" s="22"/>
    </row>
    <row r="69" ht="21" customHeight="1" spans="1:17">
      <c r="A69" s="100" t="s">
        <v>331</v>
      </c>
      <c r="B69" s="77" t="s">
        <v>792</v>
      </c>
      <c r="C69" s="77" t="s">
        <v>793</v>
      </c>
      <c r="D69" s="98" t="s">
        <v>728</v>
      </c>
      <c r="E69" s="99">
        <v>1</v>
      </c>
      <c r="F69" s="22"/>
      <c r="G69" s="22">
        <v>1500</v>
      </c>
      <c r="H69" s="22">
        <v>1500</v>
      </c>
      <c r="I69" s="22"/>
      <c r="J69" s="22"/>
      <c r="K69" s="22"/>
      <c r="L69" s="22"/>
      <c r="M69" s="22"/>
      <c r="N69" s="22"/>
      <c r="O69" s="22"/>
      <c r="P69" s="22"/>
      <c r="Q69" s="22"/>
    </row>
    <row r="70" ht="21" customHeight="1" spans="1:17">
      <c r="A70" s="100" t="s">
        <v>331</v>
      </c>
      <c r="B70" s="77" t="s">
        <v>810</v>
      </c>
      <c r="C70" s="77" t="s">
        <v>811</v>
      </c>
      <c r="D70" s="98" t="s">
        <v>812</v>
      </c>
      <c r="E70" s="99">
        <v>8</v>
      </c>
      <c r="F70" s="22"/>
      <c r="G70" s="22">
        <v>6200</v>
      </c>
      <c r="H70" s="22">
        <v>6200</v>
      </c>
      <c r="I70" s="22"/>
      <c r="J70" s="22"/>
      <c r="K70" s="22"/>
      <c r="L70" s="22"/>
      <c r="M70" s="22"/>
      <c r="N70" s="22"/>
      <c r="O70" s="22"/>
      <c r="P70" s="22"/>
      <c r="Q70" s="22"/>
    </row>
    <row r="71" ht="21" customHeight="1" spans="1:17">
      <c r="A71" s="100" t="s">
        <v>331</v>
      </c>
      <c r="B71" s="77" t="s">
        <v>800</v>
      </c>
      <c r="C71" s="77" t="s">
        <v>748</v>
      </c>
      <c r="D71" s="98" t="s">
        <v>762</v>
      </c>
      <c r="E71" s="99">
        <v>1</v>
      </c>
      <c r="F71" s="22"/>
      <c r="G71" s="22">
        <v>5000</v>
      </c>
      <c r="H71" s="22">
        <v>5000</v>
      </c>
      <c r="I71" s="22"/>
      <c r="J71" s="22"/>
      <c r="K71" s="22"/>
      <c r="L71" s="22"/>
      <c r="M71" s="22"/>
      <c r="N71" s="22"/>
      <c r="O71" s="22"/>
      <c r="P71" s="22"/>
      <c r="Q71" s="22"/>
    </row>
    <row r="72" ht="21" customHeight="1" spans="1:17">
      <c r="A72" s="100" t="s">
        <v>331</v>
      </c>
      <c r="B72" s="77" t="s">
        <v>813</v>
      </c>
      <c r="C72" s="77" t="s">
        <v>727</v>
      </c>
      <c r="D72" s="98" t="s">
        <v>728</v>
      </c>
      <c r="E72" s="99">
        <v>5</v>
      </c>
      <c r="F72" s="22"/>
      <c r="G72" s="22">
        <v>30000</v>
      </c>
      <c r="H72" s="22">
        <v>30000</v>
      </c>
      <c r="I72" s="22"/>
      <c r="J72" s="22"/>
      <c r="K72" s="22"/>
      <c r="L72" s="22"/>
      <c r="M72" s="22"/>
      <c r="N72" s="22"/>
      <c r="O72" s="22"/>
      <c r="P72" s="22"/>
      <c r="Q72" s="22"/>
    </row>
    <row r="73" ht="21" customHeight="1" spans="1:17">
      <c r="A73" s="100" t="s">
        <v>331</v>
      </c>
      <c r="B73" s="77" t="s">
        <v>203</v>
      </c>
      <c r="C73" s="77" t="s">
        <v>732</v>
      </c>
      <c r="D73" s="98" t="s">
        <v>619</v>
      </c>
      <c r="E73" s="99">
        <v>1</v>
      </c>
      <c r="F73" s="22">
        <v>35000</v>
      </c>
      <c r="G73" s="22">
        <v>35000</v>
      </c>
      <c r="H73" s="22">
        <v>35000</v>
      </c>
      <c r="I73" s="22"/>
      <c r="J73" s="22"/>
      <c r="K73" s="22"/>
      <c r="L73" s="22"/>
      <c r="M73" s="22"/>
      <c r="N73" s="22"/>
      <c r="O73" s="22"/>
      <c r="P73" s="22"/>
      <c r="Q73" s="22"/>
    </row>
    <row r="74" ht="21" customHeight="1" spans="1:17">
      <c r="A74" s="79" t="s">
        <v>116</v>
      </c>
      <c r="B74" s="80"/>
      <c r="C74" s="80"/>
      <c r="D74" s="80"/>
      <c r="E74" s="96"/>
      <c r="F74" s="22">
        <v>12034564.64</v>
      </c>
      <c r="G74" s="22">
        <v>21753264.64</v>
      </c>
      <c r="H74" s="22">
        <v>21753264.64</v>
      </c>
      <c r="I74" s="22"/>
      <c r="J74" s="22"/>
      <c r="K74" s="22"/>
      <c r="L74" s="22"/>
      <c r="M74" s="22"/>
      <c r="N74" s="22"/>
      <c r="O74" s="22"/>
      <c r="P74" s="22"/>
      <c r="Q74" s="22"/>
    </row>
  </sheetData>
  <mergeCells count="16">
    <mergeCell ref="A2:Q2"/>
    <mergeCell ref="A3:F3"/>
    <mergeCell ref="G4:Q4"/>
    <mergeCell ref="L5:Q5"/>
    <mergeCell ref="A74:E74"/>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selection activeCell="A17" sqref="A17"/>
    </sheetView>
  </sheetViews>
  <sheetFormatPr defaultColWidth="9.13333333333333" defaultRowHeight="14.25" customHeight="1"/>
  <cols>
    <col min="1" max="1" width="31.4166666666667" customWidth="1"/>
    <col min="2" max="2" width="21.7083333333333" customWidth="1"/>
    <col min="3" max="3" width="26.7083333333333" customWidth="1"/>
    <col min="4" max="14" width="16.6" customWidth="1"/>
  </cols>
  <sheetData>
    <row r="1" ht="13.5" customHeight="1" spans="1:14">
      <c r="A1" s="60"/>
      <c r="B1" s="60"/>
      <c r="C1" s="60"/>
      <c r="D1" s="60"/>
      <c r="E1" s="60"/>
      <c r="F1" s="60"/>
      <c r="G1" s="60"/>
      <c r="H1" s="66"/>
      <c r="I1" s="60"/>
      <c r="J1" s="60"/>
      <c r="K1" s="60"/>
      <c r="L1" s="54"/>
      <c r="M1" s="82"/>
      <c r="N1" s="83" t="s">
        <v>814</v>
      </c>
    </row>
    <row r="2" ht="27.75" customHeight="1" spans="1:14">
      <c r="A2" s="56" t="s">
        <v>815</v>
      </c>
      <c r="B2" s="67"/>
      <c r="C2" s="67"/>
      <c r="D2" s="67"/>
      <c r="E2" s="67"/>
      <c r="F2" s="67"/>
      <c r="G2" s="67"/>
      <c r="H2" s="68"/>
      <c r="I2" s="67"/>
      <c r="J2" s="67"/>
      <c r="K2" s="67"/>
      <c r="L2" s="44"/>
      <c r="M2" s="68"/>
      <c r="N2" s="67"/>
    </row>
    <row r="3" ht="18.75" customHeight="1" spans="1:14">
      <c r="A3" s="57" t="str">
        <f>"单位名称："&amp;"云南省科学技术协会"</f>
        <v>单位名称：云南省科学技术协会</v>
      </c>
      <c r="B3" s="58"/>
      <c r="C3" s="58"/>
      <c r="D3" s="58"/>
      <c r="E3" s="58"/>
      <c r="F3" s="58"/>
      <c r="G3" s="58"/>
      <c r="H3" s="66"/>
      <c r="I3" s="60"/>
      <c r="J3" s="60"/>
      <c r="K3" s="60"/>
      <c r="L3" s="65"/>
      <c r="M3" s="84"/>
      <c r="N3" s="85" t="s">
        <v>141</v>
      </c>
    </row>
    <row r="4" ht="15.75" customHeight="1" spans="1:14">
      <c r="A4" s="9" t="s">
        <v>710</v>
      </c>
      <c r="B4" s="69" t="s">
        <v>816</v>
      </c>
      <c r="C4" s="69" t="s">
        <v>817</v>
      </c>
      <c r="D4" s="70" t="s">
        <v>157</v>
      </c>
      <c r="E4" s="70"/>
      <c r="F4" s="70"/>
      <c r="G4" s="70"/>
      <c r="H4" s="71"/>
      <c r="I4" s="70"/>
      <c r="J4" s="70"/>
      <c r="K4" s="70"/>
      <c r="L4" s="86"/>
      <c r="M4" s="71"/>
      <c r="N4" s="87"/>
    </row>
    <row r="5" ht="17.25" customHeight="1" spans="1:14">
      <c r="A5" s="14"/>
      <c r="B5" s="72"/>
      <c r="C5" s="72"/>
      <c r="D5" s="72" t="s">
        <v>31</v>
      </c>
      <c r="E5" s="72" t="s">
        <v>34</v>
      </c>
      <c r="F5" s="72" t="s">
        <v>716</v>
      </c>
      <c r="G5" s="72" t="s">
        <v>717</v>
      </c>
      <c r="H5" s="73" t="s">
        <v>718</v>
      </c>
      <c r="I5" s="88" t="s">
        <v>719</v>
      </c>
      <c r="J5" s="88"/>
      <c r="K5" s="88"/>
      <c r="L5" s="89"/>
      <c r="M5" s="90"/>
      <c r="N5" s="74"/>
    </row>
    <row r="6" ht="54" customHeight="1" spans="1:14">
      <c r="A6" s="17"/>
      <c r="B6" s="74"/>
      <c r="C6" s="74"/>
      <c r="D6" s="74"/>
      <c r="E6" s="74"/>
      <c r="F6" s="74"/>
      <c r="G6" s="74"/>
      <c r="H6" s="75"/>
      <c r="I6" s="74" t="s">
        <v>33</v>
      </c>
      <c r="J6" s="74" t="s">
        <v>44</v>
      </c>
      <c r="K6" s="74" t="s">
        <v>164</v>
      </c>
      <c r="L6" s="91" t="s">
        <v>40</v>
      </c>
      <c r="M6" s="75" t="s">
        <v>41</v>
      </c>
      <c r="N6" s="74" t="s">
        <v>42</v>
      </c>
    </row>
    <row r="7" ht="15" customHeight="1" spans="1:14">
      <c r="A7" s="17">
        <v>1</v>
      </c>
      <c r="B7" s="74">
        <v>2</v>
      </c>
      <c r="C7" s="74">
        <v>3</v>
      </c>
      <c r="D7" s="75">
        <v>4</v>
      </c>
      <c r="E7" s="75">
        <v>5</v>
      </c>
      <c r="F7" s="75">
        <v>6</v>
      </c>
      <c r="G7" s="75">
        <v>7</v>
      </c>
      <c r="H7" s="75">
        <v>8</v>
      </c>
      <c r="I7" s="75">
        <v>9</v>
      </c>
      <c r="J7" s="75">
        <v>10</v>
      </c>
      <c r="K7" s="75">
        <v>11</v>
      </c>
      <c r="L7" s="75">
        <v>12</v>
      </c>
      <c r="M7" s="75">
        <v>13</v>
      </c>
      <c r="N7" s="75">
        <v>14</v>
      </c>
    </row>
    <row r="8" ht="21" customHeight="1" spans="1:14">
      <c r="A8" s="76"/>
      <c r="B8" s="77"/>
      <c r="C8" s="77"/>
      <c r="D8" s="78"/>
      <c r="E8" s="78"/>
      <c r="F8" s="78"/>
      <c r="G8" s="78"/>
      <c r="H8" s="78"/>
      <c r="I8" s="78"/>
      <c r="J8" s="78"/>
      <c r="K8" s="78"/>
      <c r="L8" s="92"/>
      <c r="M8" s="78"/>
      <c r="N8" s="78"/>
    </row>
    <row r="9" ht="21" customHeight="1" spans="1:14">
      <c r="A9" s="76"/>
      <c r="B9" s="77"/>
      <c r="C9" s="77"/>
      <c r="D9" s="78"/>
      <c r="E9" s="78"/>
      <c r="F9" s="78"/>
      <c r="G9" s="78"/>
      <c r="H9" s="78"/>
      <c r="I9" s="78"/>
      <c r="J9" s="78"/>
      <c r="K9" s="78"/>
      <c r="L9" s="92"/>
      <c r="M9" s="78"/>
      <c r="N9" s="78"/>
    </row>
    <row r="10" ht="21" customHeight="1" spans="1:14">
      <c r="A10" s="79" t="s">
        <v>116</v>
      </c>
      <c r="B10" s="80"/>
      <c r="C10" s="81"/>
      <c r="D10" s="78"/>
      <c r="E10" s="78"/>
      <c r="F10" s="78"/>
      <c r="G10" s="78"/>
      <c r="H10" s="78"/>
      <c r="I10" s="78"/>
      <c r="J10" s="78"/>
      <c r="K10" s="78"/>
      <c r="L10" s="92"/>
      <c r="M10" s="78"/>
      <c r="N10" s="78"/>
    </row>
    <row r="12" customHeight="1" spans="1:1">
      <c r="A12" t="s">
        <v>818</v>
      </c>
    </row>
  </sheetData>
  <mergeCells count="13">
    <mergeCell ref="A2:N2"/>
    <mergeCell ref="A3:C3"/>
    <mergeCell ref="D4:N4"/>
    <mergeCell ref="I5:N5"/>
    <mergeCell ref="A10:C10"/>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9"/>
  <sheetViews>
    <sheetView showZeros="0" workbookViewId="0">
      <selection activeCell="A1" sqref="A1"/>
    </sheetView>
  </sheetViews>
  <sheetFormatPr defaultColWidth="9.13333333333333" defaultRowHeight="14.25" customHeight="1"/>
  <cols>
    <col min="1" max="1" width="42.025" customWidth="1"/>
    <col min="2" max="15" width="17.175" customWidth="1"/>
    <col min="16" max="23" width="17.025" customWidth="1"/>
  </cols>
  <sheetData>
    <row r="1" ht="13.5" customHeight="1" spans="4:23">
      <c r="D1" s="55"/>
      <c r="W1" s="54" t="s">
        <v>819</v>
      </c>
    </row>
    <row r="2" ht="27.75" customHeight="1" spans="1:23">
      <c r="A2" s="56" t="s">
        <v>820</v>
      </c>
      <c r="B2" s="27"/>
      <c r="C2" s="27"/>
      <c r="D2" s="27"/>
      <c r="E2" s="27"/>
      <c r="F2" s="27"/>
      <c r="G2" s="27"/>
      <c r="H2" s="27"/>
      <c r="I2" s="27"/>
      <c r="J2" s="27"/>
      <c r="K2" s="27"/>
      <c r="L2" s="27"/>
      <c r="M2" s="27"/>
      <c r="N2" s="27"/>
      <c r="O2" s="27"/>
      <c r="P2" s="27"/>
      <c r="Q2" s="27"/>
      <c r="R2" s="27"/>
      <c r="S2" s="27"/>
      <c r="T2" s="27"/>
      <c r="U2" s="27"/>
      <c r="V2" s="27"/>
      <c r="W2" s="27"/>
    </row>
    <row r="3" ht="18" customHeight="1" spans="1:23">
      <c r="A3" s="57" t="str">
        <f>"单位名称："&amp;"云南省科学技术协会"</f>
        <v>单位名称：云南省科学技术协会</v>
      </c>
      <c r="B3" s="58"/>
      <c r="C3" s="58"/>
      <c r="D3" s="59"/>
      <c r="E3" s="60"/>
      <c r="F3" s="60"/>
      <c r="G3" s="60"/>
      <c r="H3" s="60"/>
      <c r="I3" s="60"/>
      <c r="W3" s="65" t="s">
        <v>141</v>
      </c>
    </row>
    <row r="4" ht="19.5" customHeight="1" spans="1:23">
      <c r="A4" s="15" t="s">
        <v>821</v>
      </c>
      <c r="B4" s="10" t="s">
        <v>157</v>
      </c>
      <c r="C4" s="11"/>
      <c r="D4" s="11"/>
      <c r="E4" s="10" t="s">
        <v>822</v>
      </c>
      <c r="F4" s="11"/>
      <c r="G4" s="11"/>
      <c r="H4" s="11"/>
      <c r="I4" s="11"/>
      <c r="J4" s="11"/>
      <c r="K4" s="11"/>
      <c r="L4" s="11"/>
      <c r="M4" s="11"/>
      <c r="N4" s="11"/>
      <c r="O4" s="11"/>
      <c r="P4" s="11"/>
      <c r="Q4" s="11"/>
      <c r="R4" s="11"/>
      <c r="S4" s="11"/>
      <c r="T4" s="11"/>
      <c r="U4" s="11"/>
      <c r="V4" s="11"/>
      <c r="W4" s="11"/>
    </row>
    <row r="5" ht="40.5" customHeight="1" spans="1:23">
      <c r="A5" s="18"/>
      <c r="B5" s="28" t="s">
        <v>31</v>
      </c>
      <c r="C5" s="9" t="s">
        <v>34</v>
      </c>
      <c r="D5" s="61" t="s">
        <v>823</v>
      </c>
      <c r="E5" s="62" t="s">
        <v>824</v>
      </c>
      <c r="F5" s="62" t="s">
        <v>825</v>
      </c>
      <c r="G5" s="62" t="s">
        <v>826</v>
      </c>
      <c r="H5" s="62" t="s">
        <v>827</v>
      </c>
      <c r="I5" s="62" t="s">
        <v>828</v>
      </c>
      <c r="J5" s="62" t="s">
        <v>829</v>
      </c>
      <c r="K5" s="62" t="s">
        <v>830</v>
      </c>
      <c r="L5" s="62" t="s">
        <v>831</v>
      </c>
      <c r="M5" s="62" t="s">
        <v>832</v>
      </c>
      <c r="N5" s="62" t="s">
        <v>833</v>
      </c>
      <c r="O5" s="62" t="s">
        <v>834</v>
      </c>
      <c r="P5" s="62" t="s">
        <v>835</v>
      </c>
      <c r="Q5" s="62" t="s">
        <v>836</v>
      </c>
      <c r="R5" s="62" t="s">
        <v>837</v>
      </c>
      <c r="S5" s="62" t="s">
        <v>838</v>
      </c>
      <c r="T5" s="62" t="s">
        <v>839</v>
      </c>
      <c r="U5" s="62" t="s">
        <v>840</v>
      </c>
      <c r="V5" s="62" t="s">
        <v>841</v>
      </c>
      <c r="W5" s="62" t="s">
        <v>842</v>
      </c>
    </row>
    <row r="6" ht="19.5" customHeight="1" spans="1:23">
      <c r="A6" s="62">
        <v>1</v>
      </c>
      <c r="B6" s="62">
        <v>2</v>
      </c>
      <c r="C6" s="62">
        <v>3</v>
      </c>
      <c r="D6" s="10">
        <v>4</v>
      </c>
      <c r="E6" s="62">
        <v>5</v>
      </c>
      <c r="F6" s="62">
        <v>6</v>
      </c>
      <c r="G6" s="62">
        <v>7</v>
      </c>
      <c r="H6" s="10">
        <v>8</v>
      </c>
      <c r="I6" s="62">
        <v>9</v>
      </c>
      <c r="J6" s="62">
        <v>10</v>
      </c>
      <c r="K6" s="62">
        <v>11</v>
      </c>
      <c r="L6" s="10">
        <v>12</v>
      </c>
      <c r="M6" s="62">
        <v>13</v>
      </c>
      <c r="N6" s="62">
        <v>14</v>
      </c>
      <c r="O6" s="62">
        <v>15</v>
      </c>
      <c r="P6" s="10">
        <v>16</v>
      </c>
      <c r="Q6" s="62">
        <v>17</v>
      </c>
      <c r="R6" s="62">
        <v>18</v>
      </c>
      <c r="S6" s="62">
        <v>19</v>
      </c>
      <c r="T6" s="10">
        <v>20</v>
      </c>
      <c r="U6" s="10">
        <v>21</v>
      </c>
      <c r="V6" s="10">
        <v>22</v>
      </c>
      <c r="W6" s="62">
        <v>23</v>
      </c>
    </row>
    <row r="7" ht="28.4" customHeight="1" spans="1:23">
      <c r="A7" s="29" t="s">
        <v>46</v>
      </c>
      <c r="B7" s="22">
        <v>75926300</v>
      </c>
      <c r="C7" s="22">
        <v>75926300</v>
      </c>
      <c r="D7" s="22"/>
      <c r="E7" s="22">
        <v>5990000</v>
      </c>
      <c r="F7" s="22">
        <v>3060000</v>
      </c>
      <c r="G7" s="22">
        <v>3790000</v>
      </c>
      <c r="H7" s="22">
        <v>3120000</v>
      </c>
      <c r="I7" s="22">
        <v>5916300</v>
      </c>
      <c r="J7" s="22">
        <v>5240000</v>
      </c>
      <c r="K7" s="22">
        <v>6800000</v>
      </c>
      <c r="L7" s="22">
        <v>4090000</v>
      </c>
      <c r="M7" s="22">
        <v>5180000</v>
      </c>
      <c r="N7" s="22">
        <v>4940000</v>
      </c>
      <c r="O7" s="22">
        <v>4000000</v>
      </c>
      <c r="P7" s="22">
        <v>5290000</v>
      </c>
      <c r="Q7" s="22">
        <v>3060000</v>
      </c>
      <c r="R7" s="22">
        <v>4160000</v>
      </c>
      <c r="S7" s="22">
        <v>3040000</v>
      </c>
      <c r="T7" s="22">
        <v>5310000</v>
      </c>
      <c r="U7" s="22">
        <v>950000</v>
      </c>
      <c r="V7" s="22">
        <v>1040000</v>
      </c>
      <c r="W7" s="22">
        <v>950000</v>
      </c>
    </row>
    <row r="8" ht="29.9" customHeight="1" spans="1:23">
      <c r="A8" s="63" t="s">
        <v>46</v>
      </c>
      <c r="B8" s="22">
        <v>75926300</v>
      </c>
      <c r="C8" s="22">
        <v>75926300</v>
      </c>
      <c r="D8" s="22"/>
      <c r="E8" s="22">
        <v>5990000</v>
      </c>
      <c r="F8" s="22">
        <v>3060000</v>
      </c>
      <c r="G8" s="22">
        <v>3790000</v>
      </c>
      <c r="H8" s="22">
        <v>3120000</v>
      </c>
      <c r="I8" s="22">
        <v>5916300</v>
      </c>
      <c r="J8" s="22">
        <v>5240000</v>
      </c>
      <c r="K8" s="22">
        <v>6800000</v>
      </c>
      <c r="L8" s="22">
        <v>4090000</v>
      </c>
      <c r="M8" s="22">
        <v>5180000</v>
      </c>
      <c r="N8" s="22">
        <v>4940000</v>
      </c>
      <c r="O8" s="22">
        <v>4000000</v>
      </c>
      <c r="P8" s="22">
        <v>5290000</v>
      </c>
      <c r="Q8" s="22">
        <v>3060000</v>
      </c>
      <c r="R8" s="22">
        <v>4160000</v>
      </c>
      <c r="S8" s="22">
        <v>3040000</v>
      </c>
      <c r="T8" s="22">
        <v>5310000</v>
      </c>
      <c r="U8" s="22">
        <v>950000</v>
      </c>
      <c r="V8" s="22">
        <v>1040000</v>
      </c>
      <c r="W8" s="22">
        <v>950000</v>
      </c>
    </row>
    <row r="9" ht="29.9" customHeight="1" spans="1:23">
      <c r="A9" s="64" t="s">
        <v>843</v>
      </c>
      <c r="B9" s="22">
        <v>75926300</v>
      </c>
      <c r="C9" s="22">
        <v>75926300</v>
      </c>
      <c r="D9" s="22"/>
      <c r="E9" s="22">
        <v>5990000</v>
      </c>
      <c r="F9" s="22">
        <v>3060000</v>
      </c>
      <c r="G9" s="22">
        <v>3790000</v>
      </c>
      <c r="H9" s="22">
        <v>3120000</v>
      </c>
      <c r="I9" s="22">
        <v>5916300</v>
      </c>
      <c r="J9" s="22">
        <v>5240000</v>
      </c>
      <c r="K9" s="22">
        <v>6800000</v>
      </c>
      <c r="L9" s="22">
        <v>4090000</v>
      </c>
      <c r="M9" s="22">
        <v>5180000</v>
      </c>
      <c r="N9" s="22">
        <v>4940000</v>
      </c>
      <c r="O9" s="22">
        <v>4000000</v>
      </c>
      <c r="P9" s="22">
        <v>5290000</v>
      </c>
      <c r="Q9" s="22">
        <v>3060000</v>
      </c>
      <c r="R9" s="22">
        <v>4160000</v>
      </c>
      <c r="S9" s="22">
        <v>3040000</v>
      </c>
      <c r="T9" s="22">
        <v>5310000</v>
      </c>
      <c r="U9" s="22">
        <v>950000</v>
      </c>
      <c r="V9" s="22">
        <v>1040000</v>
      </c>
      <c r="W9" s="22">
        <v>950000</v>
      </c>
    </row>
  </sheetData>
  <mergeCells count="5">
    <mergeCell ref="A2:W2"/>
    <mergeCell ref="A3:I3"/>
    <mergeCell ref="B4:D4"/>
    <mergeCell ref="E4:W4"/>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6"/>
  <sheetViews>
    <sheetView showZeros="0" topLeftCell="B8" workbookViewId="0">
      <selection activeCell="A1" sqref="A1 A1 A1 A1 A1 A1 A1 A1 A1 A1"/>
    </sheetView>
  </sheetViews>
  <sheetFormatPr defaultColWidth="9.13333333333333" defaultRowHeight="12" customHeight="1"/>
  <cols>
    <col min="1" max="1" width="22" customWidth="1"/>
    <col min="2" max="2" width="29" customWidth="1"/>
    <col min="3" max="3" width="16.3083333333333" customWidth="1"/>
    <col min="4" max="4" width="15.6" customWidth="1"/>
    <col min="5" max="5" width="23.575" customWidth="1"/>
    <col min="6" max="6" width="11.2833333333333" customWidth="1"/>
    <col min="7" max="7" width="14.8833333333333" customWidth="1"/>
    <col min="8" max="8" width="10.8833333333333" customWidth="1"/>
    <col min="9" max="9" width="13.4166666666667" customWidth="1"/>
    <col min="10" max="10" width="35.9083333333333" customWidth="1"/>
  </cols>
  <sheetData>
    <row r="1" customHeight="1" spans="10:10">
      <c r="J1" s="54" t="s">
        <v>844</v>
      </c>
    </row>
    <row r="2" ht="28.5" customHeight="1" spans="1:10">
      <c r="A2" s="43" t="s">
        <v>845</v>
      </c>
      <c r="B2" s="27"/>
      <c r="C2" s="27"/>
      <c r="D2" s="27"/>
      <c r="E2" s="27"/>
      <c r="F2" s="44"/>
      <c r="G2" s="27"/>
      <c r="H2" s="44"/>
      <c r="I2" s="44"/>
      <c r="J2" s="27"/>
    </row>
    <row r="3" ht="17.25" customHeight="1" spans="1:1">
      <c r="A3" s="4" t="str">
        <f>"单位名称："&amp;"云南省科学技术协会"</f>
        <v>单位名称：云南省科学技术协会</v>
      </c>
    </row>
    <row r="4" ht="44.25" customHeight="1" spans="1:10">
      <c r="A4" s="45" t="s">
        <v>336</v>
      </c>
      <c r="B4" s="45" t="s">
        <v>337</v>
      </c>
      <c r="C4" s="45" t="s">
        <v>338</v>
      </c>
      <c r="D4" s="45" t="s">
        <v>339</v>
      </c>
      <c r="E4" s="45" t="s">
        <v>340</v>
      </c>
      <c r="F4" s="46" t="s">
        <v>341</v>
      </c>
      <c r="G4" s="45" t="s">
        <v>342</v>
      </c>
      <c r="H4" s="46" t="s">
        <v>343</v>
      </c>
      <c r="I4" s="46" t="s">
        <v>344</v>
      </c>
      <c r="J4" s="45" t="s">
        <v>345</v>
      </c>
    </row>
    <row r="5" ht="14.25" customHeight="1" spans="1:10">
      <c r="A5" s="45">
        <v>1</v>
      </c>
      <c r="B5" s="45">
        <v>2</v>
      </c>
      <c r="C5" s="45">
        <v>3</v>
      </c>
      <c r="D5" s="45">
        <v>4</v>
      </c>
      <c r="E5" s="45">
        <v>5</v>
      </c>
      <c r="F5" s="46">
        <v>6</v>
      </c>
      <c r="G5" s="45">
        <v>7</v>
      </c>
      <c r="H5" s="46">
        <v>8</v>
      </c>
      <c r="I5" s="46">
        <v>9</v>
      </c>
      <c r="J5" s="45">
        <v>10</v>
      </c>
    </row>
    <row r="6" ht="42" customHeight="1" spans="1:10">
      <c r="A6" s="47" t="s">
        <v>46</v>
      </c>
      <c r="B6" s="48"/>
      <c r="C6" s="48"/>
      <c r="D6" s="48"/>
      <c r="E6" s="49"/>
      <c r="F6" s="50"/>
      <c r="G6" s="49"/>
      <c r="H6" s="50"/>
      <c r="I6" s="50"/>
      <c r="J6" s="49"/>
    </row>
    <row r="7" ht="42" customHeight="1" spans="1:10">
      <c r="A7" s="51" t="s">
        <v>46</v>
      </c>
      <c r="B7" s="52"/>
      <c r="C7" s="52"/>
      <c r="D7" s="52"/>
      <c r="E7" s="47"/>
      <c r="F7" s="52"/>
      <c r="G7" s="47"/>
      <c r="H7" s="52"/>
      <c r="I7" s="52"/>
      <c r="J7" s="47"/>
    </row>
    <row r="8" ht="42" customHeight="1" spans="1:10">
      <c r="A8" s="53" t="s">
        <v>843</v>
      </c>
      <c r="B8" s="52" t="s">
        <v>846</v>
      </c>
      <c r="C8" s="52" t="s">
        <v>347</v>
      </c>
      <c r="D8" s="52" t="s">
        <v>348</v>
      </c>
      <c r="E8" s="47" t="s">
        <v>847</v>
      </c>
      <c r="F8" s="52" t="s">
        <v>350</v>
      </c>
      <c r="G8" s="47" t="s">
        <v>397</v>
      </c>
      <c r="H8" s="52" t="s">
        <v>365</v>
      </c>
      <c r="I8" s="52" t="s">
        <v>353</v>
      </c>
      <c r="J8" s="47" t="s">
        <v>848</v>
      </c>
    </row>
    <row r="9" ht="42" customHeight="1" spans="1:10">
      <c r="A9" s="53" t="s">
        <v>843</v>
      </c>
      <c r="B9" s="52" t="s">
        <v>846</v>
      </c>
      <c r="C9" s="52" t="s">
        <v>347</v>
      </c>
      <c r="D9" s="52" t="s">
        <v>348</v>
      </c>
      <c r="E9" s="47" t="s">
        <v>849</v>
      </c>
      <c r="F9" s="52" t="s">
        <v>350</v>
      </c>
      <c r="G9" s="47" t="s">
        <v>604</v>
      </c>
      <c r="H9" s="52" t="s">
        <v>365</v>
      </c>
      <c r="I9" s="52" t="s">
        <v>353</v>
      </c>
      <c r="J9" s="47" t="s">
        <v>850</v>
      </c>
    </row>
    <row r="10" ht="42" customHeight="1" spans="1:10">
      <c r="A10" s="53" t="s">
        <v>843</v>
      </c>
      <c r="B10" s="52" t="s">
        <v>846</v>
      </c>
      <c r="C10" s="52" t="s">
        <v>347</v>
      </c>
      <c r="D10" s="52" t="s">
        <v>348</v>
      </c>
      <c r="E10" s="47" t="s">
        <v>851</v>
      </c>
      <c r="F10" s="52" t="s">
        <v>350</v>
      </c>
      <c r="G10" s="47" t="s">
        <v>852</v>
      </c>
      <c r="H10" s="52" t="s">
        <v>365</v>
      </c>
      <c r="I10" s="52" t="s">
        <v>353</v>
      </c>
      <c r="J10" s="47" t="s">
        <v>853</v>
      </c>
    </row>
    <row r="11" ht="42" customHeight="1" spans="1:10">
      <c r="A11" s="53" t="s">
        <v>843</v>
      </c>
      <c r="B11" s="52" t="s">
        <v>846</v>
      </c>
      <c r="C11" s="52" t="s">
        <v>347</v>
      </c>
      <c r="D11" s="52" t="s">
        <v>348</v>
      </c>
      <c r="E11" s="47" t="s">
        <v>854</v>
      </c>
      <c r="F11" s="52" t="s">
        <v>350</v>
      </c>
      <c r="G11" s="47" t="s">
        <v>419</v>
      </c>
      <c r="H11" s="52" t="s">
        <v>420</v>
      </c>
      <c r="I11" s="52" t="s">
        <v>353</v>
      </c>
      <c r="J11" s="47" t="s">
        <v>855</v>
      </c>
    </row>
    <row r="12" ht="42" customHeight="1" spans="1:10">
      <c r="A12" s="53" t="s">
        <v>843</v>
      </c>
      <c r="B12" s="52" t="s">
        <v>846</v>
      </c>
      <c r="C12" s="52" t="s">
        <v>347</v>
      </c>
      <c r="D12" s="52" t="s">
        <v>348</v>
      </c>
      <c r="E12" s="47" t="s">
        <v>856</v>
      </c>
      <c r="F12" s="52" t="s">
        <v>350</v>
      </c>
      <c r="G12" s="47" t="s">
        <v>516</v>
      </c>
      <c r="H12" s="52" t="s">
        <v>365</v>
      </c>
      <c r="I12" s="52" t="s">
        <v>353</v>
      </c>
      <c r="J12" s="47" t="s">
        <v>857</v>
      </c>
    </row>
    <row r="13" ht="42" customHeight="1" spans="1:10">
      <c r="A13" s="53" t="s">
        <v>843</v>
      </c>
      <c r="B13" s="52" t="s">
        <v>846</v>
      </c>
      <c r="C13" s="52" t="s">
        <v>347</v>
      </c>
      <c r="D13" s="52" t="s">
        <v>369</v>
      </c>
      <c r="E13" s="47" t="s">
        <v>858</v>
      </c>
      <c r="F13" s="52" t="s">
        <v>350</v>
      </c>
      <c r="G13" s="47" t="s">
        <v>381</v>
      </c>
      <c r="H13" s="52" t="s">
        <v>393</v>
      </c>
      <c r="I13" s="52" t="s">
        <v>353</v>
      </c>
      <c r="J13" s="47" t="s">
        <v>859</v>
      </c>
    </row>
    <row r="14" ht="42" customHeight="1" spans="1:10">
      <c r="A14" s="53" t="s">
        <v>843</v>
      </c>
      <c r="B14" s="52" t="s">
        <v>846</v>
      </c>
      <c r="C14" s="52" t="s">
        <v>347</v>
      </c>
      <c r="D14" s="52" t="s">
        <v>369</v>
      </c>
      <c r="E14" s="47" t="s">
        <v>860</v>
      </c>
      <c r="F14" s="52" t="s">
        <v>350</v>
      </c>
      <c r="G14" s="47" t="s">
        <v>419</v>
      </c>
      <c r="H14" s="52" t="s">
        <v>360</v>
      </c>
      <c r="I14" s="52" t="s">
        <v>353</v>
      </c>
      <c r="J14" s="47" t="s">
        <v>861</v>
      </c>
    </row>
    <row r="15" ht="42" customHeight="1" spans="1:10">
      <c r="A15" s="53" t="s">
        <v>843</v>
      </c>
      <c r="B15" s="52" t="s">
        <v>846</v>
      </c>
      <c r="C15" s="52" t="s">
        <v>399</v>
      </c>
      <c r="D15" s="52" t="s">
        <v>400</v>
      </c>
      <c r="E15" s="47" t="s">
        <v>862</v>
      </c>
      <c r="F15" s="52" t="s">
        <v>350</v>
      </c>
      <c r="G15" s="47" t="s">
        <v>381</v>
      </c>
      <c r="H15" s="52" t="s">
        <v>393</v>
      </c>
      <c r="I15" s="52" t="s">
        <v>353</v>
      </c>
      <c r="J15" s="47" t="s">
        <v>863</v>
      </c>
    </row>
    <row r="16" ht="42" customHeight="1" spans="1:10">
      <c r="A16" s="53" t="s">
        <v>843</v>
      </c>
      <c r="B16" s="52" t="s">
        <v>846</v>
      </c>
      <c r="C16" s="52" t="s">
        <v>408</v>
      </c>
      <c r="D16" s="52" t="s">
        <v>409</v>
      </c>
      <c r="E16" s="47" t="s">
        <v>864</v>
      </c>
      <c r="F16" s="52" t="s">
        <v>350</v>
      </c>
      <c r="G16" s="47" t="s">
        <v>381</v>
      </c>
      <c r="H16" s="52" t="s">
        <v>393</v>
      </c>
      <c r="I16" s="52" t="s">
        <v>353</v>
      </c>
      <c r="J16" s="47" t="s">
        <v>865</v>
      </c>
    </row>
  </sheetData>
  <mergeCells count="4">
    <mergeCell ref="A2:J2"/>
    <mergeCell ref="A3:H3"/>
    <mergeCell ref="A8:A16"/>
    <mergeCell ref="B8:B16"/>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34"/>
  <sheetViews>
    <sheetView showZeros="0" topLeftCell="A31" workbookViewId="0">
      <selection activeCell="A1" sqref="A1"/>
    </sheetView>
  </sheetViews>
  <sheetFormatPr defaultColWidth="8.85833333333333" defaultRowHeight="15" customHeight="1" outlineLevelCol="7"/>
  <cols>
    <col min="1" max="1" width="40.4583333333333" customWidth="1"/>
    <col min="2" max="2" width="19.7416666666667" customWidth="1"/>
    <col min="3" max="3" width="33.3083333333333" customWidth="1"/>
    <col min="4" max="4" width="34.7416666666667" customWidth="1"/>
    <col min="5" max="5" width="14.4583333333333" customWidth="1"/>
    <col min="6" max="6" width="10.4583333333333" customWidth="1"/>
    <col min="7" max="7" width="17.3083333333333" customWidth="1"/>
    <col min="8" max="8" width="20.1833333333333" customWidth="1"/>
  </cols>
  <sheetData>
    <row r="1" ht="18.75" customHeight="1" spans="1:8">
      <c r="A1" s="34"/>
      <c r="B1" s="34"/>
      <c r="C1" s="34"/>
      <c r="D1" s="34"/>
      <c r="E1" s="34"/>
      <c r="F1" s="34"/>
      <c r="G1" s="34"/>
      <c r="H1" s="35" t="s">
        <v>866</v>
      </c>
    </row>
    <row r="2" ht="30.65" customHeight="1" spans="1:8">
      <c r="A2" s="36" t="s">
        <v>867</v>
      </c>
      <c r="B2" s="36"/>
      <c r="C2" s="36"/>
      <c r="D2" s="36"/>
      <c r="E2" s="36"/>
      <c r="F2" s="36"/>
      <c r="G2" s="36"/>
      <c r="H2" s="36"/>
    </row>
    <row r="3" ht="18.75" customHeight="1" spans="1:8">
      <c r="A3" s="34" t="str">
        <f>"单位名称："&amp;"云南省科学技术协会"</f>
        <v>单位名称：云南省科学技术协会</v>
      </c>
      <c r="B3" s="34"/>
      <c r="C3" s="34"/>
      <c r="D3" s="34"/>
      <c r="E3" s="34"/>
      <c r="F3" s="34"/>
      <c r="G3" s="34"/>
      <c r="H3" s="34"/>
    </row>
    <row r="4" ht="18.75" customHeight="1" spans="1:8">
      <c r="A4" s="37" t="s">
        <v>150</v>
      </c>
      <c r="B4" s="37" t="s">
        <v>868</v>
      </c>
      <c r="C4" s="37" t="s">
        <v>869</v>
      </c>
      <c r="D4" s="37" t="s">
        <v>870</v>
      </c>
      <c r="E4" s="37" t="s">
        <v>871</v>
      </c>
      <c r="F4" s="37" t="s">
        <v>872</v>
      </c>
      <c r="G4" s="37"/>
      <c r="H4" s="37"/>
    </row>
    <row r="5" ht="18.75" customHeight="1" spans="1:8">
      <c r="A5" s="37"/>
      <c r="B5" s="37"/>
      <c r="C5" s="37"/>
      <c r="D5" s="37"/>
      <c r="E5" s="37"/>
      <c r="F5" s="37" t="s">
        <v>714</v>
      </c>
      <c r="G5" s="37" t="s">
        <v>873</v>
      </c>
      <c r="H5" s="37" t="s">
        <v>874</v>
      </c>
    </row>
    <row r="6" ht="18.75" customHeight="1" spans="1:8">
      <c r="A6" s="38" t="s">
        <v>133</v>
      </c>
      <c r="B6" s="38" t="s">
        <v>134</v>
      </c>
      <c r="C6" s="38" t="s">
        <v>135</v>
      </c>
      <c r="D6" s="38" t="s">
        <v>136</v>
      </c>
      <c r="E6" s="38" t="s">
        <v>137</v>
      </c>
      <c r="F6" s="38" t="s">
        <v>138</v>
      </c>
      <c r="G6" s="38" t="s">
        <v>875</v>
      </c>
      <c r="H6" s="38" t="s">
        <v>876</v>
      </c>
    </row>
    <row r="7" ht="29.9" customHeight="1" spans="1:8">
      <c r="A7" s="39" t="s">
        <v>46</v>
      </c>
      <c r="B7" s="39"/>
      <c r="C7" s="39"/>
      <c r="D7" s="39"/>
      <c r="E7" s="37"/>
      <c r="F7" s="40">
        <v>373</v>
      </c>
      <c r="G7" s="41"/>
      <c r="H7" s="41">
        <v>10359000</v>
      </c>
    </row>
    <row r="8" ht="29.9" customHeight="1" spans="1:8">
      <c r="A8" s="42" t="s">
        <v>46</v>
      </c>
      <c r="B8" s="39" t="s">
        <v>877</v>
      </c>
      <c r="C8" s="39" t="s">
        <v>727</v>
      </c>
      <c r="D8" s="39" t="s">
        <v>813</v>
      </c>
      <c r="E8" s="37" t="s">
        <v>728</v>
      </c>
      <c r="F8" s="40">
        <v>3</v>
      </c>
      <c r="G8" s="41">
        <v>6000</v>
      </c>
      <c r="H8" s="41">
        <v>18000</v>
      </c>
    </row>
    <row r="9" ht="29.9" customHeight="1" spans="1:8">
      <c r="A9" s="42" t="s">
        <v>46</v>
      </c>
      <c r="B9" s="39" t="s">
        <v>877</v>
      </c>
      <c r="C9" s="39" t="s">
        <v>878</v>
      </c>
      <c r="D9" s="39" t="s">
        <v>809</v>
      </c>
      <c r="E9" s="37" t="s">
        <v>594</v>
      </c>
      <c r="F9" s="40">
        <v>5</v>
      </c>
      <c r="G9" s="41">
        <v>1000</v>
      </c>
      <c r="H9" s="41">
        <v>5000</v>
      </c>
    </row>
    <row r="10" ht="29.9" customHeight="1" spans="1:8">
      <c r="A10" s="42" t="s">
        <v>49</v>
      </c>
      <c r="B10" s="39" t="s">
        <v>877</v>
      </c>
      <c r="C10" s="39" t="s">
        <v>745</v>
      </c>
      <c r="D10" s="39" t="s">
        <v>879</v>
      </c>
      <c r="E10" s="37" t="s">
        <v>746</v>
      </c>
      <c r="F10" s="40">
        <v>1</v>
      </c>
      <c r="G10" s="41">
        <v>1800000</v>
      </c>
      <c r="H10" s="41">
        <v>1800000</v>
      </c>
    </row>
    <row r="11" ht="29.9" customHeight="1" spans="1:8">
      <c r="A11" s="42" t="s">
        <v>49</v>
      </c>
      <c r="B11" s="39" t="s">
        <v>877</v>
      </c>
      <c r="C11" s="39" t="s">
        <v>769</v>
      </c>
      <c r="D11" s="39" t="s">
        <v>880</v>
      </c>
      <c r="E11" s="37" t="s">
        <v>746</v>
      </c>
      <c r="F11" s="40">
        <v>5</v>
      </c>
      <c r="G11" s="41">
        <v>150000</v>
      </c>
      <c r="H11" s="41">
        <v>750000</v>
      </c>
    </row>
    <row r="12" ht="29.9" customHeight="1" spans="1:8">
      <c r="A12" s="42" t="s">
        <v>49</v>
      </c>
      <c r="B12" s="39" t="s">
        <v>877</v>
      </c>
      <c r="C12" s="39" t="s">
        <v>765</v>
      </c>
      <c r="D12" s="39" t="s">
        <v>881</v>
      </c>
      <c r="E12" s="37" t="s">
        <v>746</v>
      </c>
      <c r="F12" s="40">
        <v>4</v>
      </c>
      <c r="G12" s="41">
        <v>15000</v>
      </c>
      <c r="H12" s="41">
        <v>60000</v>
      </c>
    </row>
    <row r="13" ht="29.9" customHeight="1" spans="1:8">
      <c r="A13" s="42" t="s">
        <v>49</v>
      </c>
      <c r="B13" s="39" t="s">
        <v>877</v>
      </c>
      <c r="C13" s="39" t="s">
        <v>757</v>
      </c>
      <c r="D13" s="39" t="s">
        <v>882</v>
      </c>
      <c r="E13" s="37" t="s">
        <v>746</v>
      </c>
      <c r="F13" s="40">
        <v>1</v>
      </c>
      <c r="G13" s="41">
        <v>5850000</v>
      </c>
      <c r="H13" s="41">
        <v>5850000</v>
      </c>
    </row>
    <row r="14" ht="29.9" customHeight="1" spans="1:8">
      <c r="A14" s="42" t="s">
        <v>49</v>
      </c>
      <c r="B14" s="39" t="s">
        <v>877</v>
      </c>
      <c r="C14" s="39" t="s">
        <v>757</v>
      </c>
      <c r="D14" s="39" t="s">
        <v>883</v>
      </c>
      <c r="E14" s="37" t="s">
        <v>746</v>
      </c>
      <c r="F14" s="40">
        <v>2</v>
      </c>
      <c r="G14" s="41">
        <v>500000</v>
      </c>
      <c r="H14" s="41">
        <v>1000000</v>
      </c>
    </row>
    <row r="15" ht="29.9" customHeight="1" spans="1:8">
      <c r="A15" s="42" t="s">
        <v>49</v>
      </c>
      <c r="B15" s="39" t="s">
        <v>877</v>
      </c>
      <c r="C15" s="39" t="s">
        <v>884</v>
      </c>
      <c r="D15" s="39" t="s">
        <v>885</v>
      </c>
      <c r="E15" s="37" t="s">
        <v>762</v>
      </c>
      <c r="F15" s="40">
        <v>1</v>
      </c>
      <c r="G15" s="41">
        <v>60000</v>
      </c>
      <c r="H15" s="41">
        <v>60000</v>
      </c>
    </row>
    <row r="16" ht="29.9" customHeight="1" spans="1:8">
      <c r="A16" s="42" t="s">
        <v>49</v>
      </c>
      <c r="B16" s="39" t="s">
        <v>886</v>
      </c>
      <c r="C16" s="39" t="s">
        <v>753</v>
      </c>
      <c r="D16" s="39" t="s">
        <v>887</v>
      </c>
      <c r="E16" s="37" t="s">
        <v>746</v>
      </c>
      <c r="F16" s="40">
        <v>90</v>
      </c>
      <c r="G16" s="41">
        <v>680</v>
      </c>
      <c r="H16" s="41">
        <v>61200</v>
      </c>
    </row>
    <row r="17" ht="29.9" customHeight="1" spans="1:8">
      <c r="A17" s="42" t="s">
        <v>49</v>
      </c>
      <c r="B17" s="39" t="s">
        <v>886</v>
      </c>
      <c r="C17" s="39" t="s">
        <v>751</v>
      </c>
      <c r="D17" s="39" t="s">
        <v>888</v>
      </c>
      <c r="E17" s="37" t="s">
        <v>746</v>
      </c>
      <c r="F17" s="40">
        <v>200</v>
      </c>
      <c r="G17" s="41">
        <v>850</v>
      </c>
      <c r="H17" s="41">
        <v>170000</v>
      </c>
    </row>
    <row r="18" ht="29.9" customHeight="1" spans="1:8">
      <c r="A18" s="42" t="s">
        <v>49</v>
      </c>
      <c r="B18" s="39" t="s">
        <v>889</v>
      </c>
      <c r="C18" s="39" t="s">
        <v>890</v>
      </c>
      <c r="D18" s="39" t="s">
        <v>891</v>
      </c>
      <c r="E18" s="37" t="s">
        <v>746</v>
      </c>
      <c r="F18" s="40">
        <v>1</v>
      </c>
      <c r="G18" s="41">
        <v>400000</v>
      </c>
      <c r="H18" s="41">
        <v>400000</v>
      </c>
    </row>
    <row r="19" ht="29.9" customHeight="1" spans="1:8">
      <c r="A19" s="42" t="s">
        <v>53</v>
      </c>
      <c r="B19" s="39" t="s">
        <v>886</v>
      </c>
      <c r="C19" s="39" t="s">
        <v>781</v>
      </c>
      <c r="D19" s="39" t="s">
        <v>892</v>
      </c>
      <c r="E19" s="37" t="s">
        <v>365</v>
      </c>
      <c r="F19" s="40">
        <v>3</v>
      </c>
      <c r="G19" s="41">
        <v>1700</v>
      </c>
      <c r="H19" s="41">
        <v>5100</v>
      </c>
    </row>
    <row r="20" ht="29.9" customHeight="1" spans="1:8">
      <c r="A20" s="42" t="s">
        <v>55</v>
      </c>
      <c r="B20" s="39" t="s">
        <v>877</v>
      </c>
      <c r="C20" s="39" t="s">
        <v>799</v>
      </c>
      <c r="D20" s="39" t="s">
        <v>798</v>
      </c>
      <c r="E20" s="37" t="s">
        <v>728</v>
      </c>
      <c r="F20" s="40">
        <v>10</v>
      </c>
      <c r="G20" s="41">
        <v>9000</v>
      </c>
      <c r="H20" s="41">
        <v>90000</v>
      </c>
    </row>
    <row r="21" ht="29.9" customHeight="1" spans="1:8">
      <c r="A21" s="42" t="s">
        <v>55</v>
      </c>
      <c r="B21" s="39" t="s">
        <v>877</v>
      </c>
      <c r="C21" s="39" t="s">
        <v>793</v>
      </c>
      <c r="D21" s="39" t="s">
        <v>792</v>
      </c>
      <c r="E21" s="37" t="s">
        <v>728</v>
      </c>
      <c r="F21" s="40">
        <v>2</v>
      </c>
      <c r="G21" s="41">
        <v>1500</v>
      </c>
      <c r="H21" s="41">
        <v>3000</v>
      </c>
    </row>
    <row r="22" ht="29.9" customHeight="1" spans="1:8">
      <c r="A22" s="42" t="s">
        <v>55</v>
      </c>
      <c r="B22" s="39" t="s">
        <v>886</v>
      </c>
      <c r="C22" s="39" t="s">
        <v>797</v>
      </c>
      <c r="D22" s="39" t="s">
        <v>796</v>
      </c>
      <c r="E22" s="37" t="s">
        <v>746</v>
      </c>
      <c r="F22" s="40">
        <v>8</v>
      </c>
      <c r="G22" s="41">
        <v>2500</v>
      </c>
      <c r="H22" s="41">
        <v>20000</v>
      </c>
    </row>
    <row r="23" ht="29.9" customHeight="1" spans="1:8">
      <c r="A23" s="42" t="s">
        <v>55</v>
      </c>
      <c r="B23" s="39" t="s">
        <v>886</v>
      </c>
      <c r="C23" s="39" t="s">
        <v>795</v>
      </c>
      <c r="D23" s="39" t="s">
        <v>794</v>
      </c>
      <c r="E23" s="37" t="s">
        <v>746</v>
      </c>
      <c r="F23" s="40">
        <v>8</v>
      </c>
      <c r="G23" s="41">
        <v>800</v>
      </c>
      <c r="H23" s="41">
        <v>6400</v>
      </c>
    </row>
    <row r="24" ht="29.9" customHeight="1" spans="1:8">
      <c r="A24" s="42" t="s">
        <v>55</v>
      </c>
      <c r="B24" s="39" t="s">
        <v>886</v>
      </c>
      <c r="C24" s="39" t="s">
        <v>802</v>
      </c>
      <c r="D24" s="39" t="s">
        <v>801</v>
      </c>
      <c r="E24" s="37" t="s">
        <v>803</v>
      </c>
      <c r="F24" s="40">
        <v>2</v>
      </c>
      <c r="G24" s="41">
        <v>1000</v>
      </c>
      <c r="H24" s="41">
        <v>2000</v>
      </c>
    </row>
    <row r="25" ht="29.9" customHeight="1" spans="1:8">
      <c r="A25" s="42" t="s">
        <v>57</v>
      </c>
      <c r="B25" s="39" t="s">
        <v>877</v>
      </c>
      <c r="C25" s="39" t="s">
        <v>726</v>
      </c>
      <c r="D25" s="39" t="s">
        <v>809</v>
      </c>
      <c r="E25" s="37" t="s">
        <v>728</v>
      </c>
      <c r="F25" s="40">
        <v>1</v>
      </c>
      <c r="G25" s="41">
        <v>1000</v>
      </c>
      <c r="H25" s="41">
        <v>1000</v>
      </c>
    </row>
    <row r="26" ht="29.9" customHeight="1" spans="1:8">
      <c r="A26" s="42" t="s">
        <v>59</v>
      </c>
      <c r="B26" s="39" t="s">
        <v>877</v>
      </c>
      <c r="C26" s="39" t="s">
        <v>727</v>
      </c>
      <c r="D26" s="39" t="s">
        <v>813</v>
      </c>
      <c r="E26" s="37" t="s">
        <v>728</v>
      </c>
      <c r="F26" s="40">
        <v>5</v>
      </c>
      <c r="G26" s="41">
        <v>6000</v>
      </c>
      <c r="H26" s="41">
        <v>30000</v>
      </c>
    </row>
    <row r="27" ht="29.9" customHeight="1" spans="1:8">
      <c r="A27" s="42" t="s">
        <v>59</v>
      </c>
      <c r="B27" s="39" t="s">
        <v>877</v>
      </c>
      <c r="C27" s="39" t="s">
        <v>893</v>
      </c>
      <c r="D27" s="39" t="s">
        <v>894</v>
      </c>
      <c r="E27" s="37" t="s">
        <v>365</v>
      </c>
      <c r="F27" s="40">
        <v>1</v>
      </c>
      <c r="G27" s="41">
        <v>600</v>
      </c>
      <c r="H27" s="41">
        <v>600</v>
      </c>
    </row>
    <row r="28" ht="29.9" customHeight="1" spans="1:8">
      <c r="A28" s="42" t="s">
        <v>59</v>
      </c>
      <c r="B28" s="39" t="s">
        <v>877</v>
      </c>
      <c r="C28" s="39" t="s">
        <v>893</v>
      </c>
      <c r="D28" s="39" t="s">
        <v>895</v>
      </c>
      <c r="E28" s="37" t="s">
        <v>728</v>
      </c>
      <c r="F28" s="40">
        <v>2</v>
      </c>
      <c r="G28" s="41">
        <v>5000</v>
      </c>
      <c r="H28" s="41">
        <v>10000</v>
      </c>
    </row>
    <row r="29" ht="29.9" customHeight="1" spans="1:8">
      <c r="A29" s="42" t="s">
        <v>59</v>
      </c>
      <c r="B29" s="39" t="s">
        <v>877</v>
      </c>
      <c r="C29" s="39" t="s">
        <v>896</v>
      </c>
      <c r="D29" s="39" t="s">
        <v>897</v>
      </c>
      <c r="E29" s="37" t="s">
        <v>365</v>
      </c>
      <c r="F29" s="40">
        <v>2</v>
      </c>
      <c r="G29" s="41">
        <v>150</v>
      </c>
      <c r="H29" s="41">
        <v>300</v>
      </c>
    </row>
    <row r="30" ht="29.9" customHeight="1" spans="1:8">
      <c r="A30" s="42" t="s">
        <v>59</v>
      </c>
      <c r="B30" s="39" t="s">
        <v>877</v>
      </c>
      <c r="C30" s="39" t="s">
        <v>896</v>
      </c>
      <c r="D30" s="39" t="s">
        <v>898</v>
      </c>
      <c r="E30" s="37" t="s">
        <v>365</v>
      </c>
      <c r="F30" s="40">
        <v>6</v>
      </c>
      <c r="G30" s="41">
        <v>700</v>
      </c>
      <c r="H30" s="41">
        <v>4200</v>
      </c>
    </row>
    <row r="31" ht="29.9" customHeight="1" spans="1:8">
      <c r="A31" s="42" t="s">
        <v>59</v>
      </c>
      <c r="B31" s="39" t="s">
        <v>877</v>
      </c>
      <c r="C31" s="39" t="s">
        <v>899</v>
      </c>
      <c r="D31" s="39" t="s">
        <v>900</v>
      </c>
      <c r="E31" s="37" t="s">
        <v>728</v>
      </c>
      <c r="F31" s="40">
        <v>1</v>
      </c>
      <c r="G31" s="41">
        <v>4500</v>
      </c>
      <c r="H31" s="41">
        <v>4500</v>
      </c>
    </row>
    <row r="32" ht="29.9" customHeight="1" spans="1:8">
      <c r="A32" s="42" t="s">
        <v>59</v>
      </c>
      <c r="B32" s="39" t="s">
        <v>877</v>
      </c>
      <c r="C32" s="39" t="s">
        <v>793</v>
      </c>
      <c r="D32" s="39" t="s">
        <v>792</v>
      </c>
      <c r="E32" s="37" t="s">
        <v>728</v>
      </c>
      <c r="F32" s="40">
        <v>1</v>
      </c>
      <c r="G32" s="41">
        <v>1500</v>
      </c>
      <c r="H32" s="41">
        <v>1500</v>
      </c>
    </row>
    <row r="33" ht="29.9" customHeight="1" spans="1:8">
      <c r="A33" s="42" t="s">
        <v>59</v>
      </c>
      <c r="B33" s="39" t="s">
        <v>877</v>
      </c>
      <c r="C33" s="39" t="s">
        <v>901</v>
      </c>
      <c r="D33" s="39" t="s">
        <v>902</v>
      </c>
      <c r="E33" s="37" t="s">
        <v>812</v>
      </c>
      <c r="F33" s="40">
        <v>8</v>
      </c>
      <c r="G33" s="41">
        <v>775</v>
      </c>
      <c r="H33" s="41">
        <v>6200</v>
      </c>
    </row>
    <row r="34" ht="20.15" customHeight="1" spans="1:8">
      <c r="A34" s="37" t="s">
        <v>31</v>
      </c>
      <c r="B34" s="37"/>
      <c r="C34" s="37"/>
      <c r="D34" s="37"/>
      <c r="E34" s="37"/>
      <c r="F34" s="40">
        <v>373</v>
      </c>
      <c r="G34" s="41"/>
      <c r="H34" s="41">
        <v>10359000</v>
      </c>
    </row>
  </sheetData>
  <mergeCells count="8">
    <mergeCell ref="A2:H2"/>
    <mergeCell ref="F4:H4"/>
    <mergeCell ref="A34:E34"/>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3"/>
  <sheetViews>
    <sheetView showZeros="0" topLeftCell="C1" workbookViewId="0">
      <selection activeCell="E18" sqref="E18"/>
    </sheetView>
  </sheetViews>
  <sheetFormatPr defaultColWidth="9.13333333333333" defaultRowHeight="14.25" customHeight="1"/>
  <cols>
    <col min="1" max="1" width="10.725" customWidth="1"/>
    <col min="2" max="2" width="29.025" customWidth="1"/>
    <col min="3" max="3" width="33" customWidth="1"/>
    <col min="4" max="7" width="19.6" customWidth="1"/>
    <col min="8" max="8" width="15.4166666666667" customWidth="1"/>
    <col min="9" max="11" width="19.6" customWidth="1"/>
  </cols>
  <sheetData>
    <row r="1" ht="13.5" customHeight="1" spans="4:11">
      <c r="D1" s="1"/>
      <c r="E1" s="1"/>
      <c r="F1" s="1"/>
      <c r="G1" s="1"/>
      <c r="K1" s="2" t="s">
        <v>903</v>
      </c>
    </row>
    <row r="2" ht="27.75" customHeight="1" spans="1:11">
      <c r="A2" s="27" t="s">
        <v>904</v>
      </c>
      <c r="B2" s="27"/>
      <c r="C2" s="27"/>
      <c r="D2" s="27"/>
      <c r="E2" s="27"/>
      <c r="F2" s="27"/>
      <c r="G2" s="27"/>
      <c r="H2" s="27"/>
      <c r="I2" s="27"/>
      <c r="J2" s="27"/>
      <c r="K2" s="27"/>
    </row>
    <row r="3" ht="13.5" customHeight="1" spans="1:11">
      <c r="A3" s="4" t="str">
        <f>"单位名称："&amp;"云南省科学技术协会"</f>
        <v>单位名称：云南省科学技术协会</v>
      </c>
      <c r="B3" s="5"/>
      <c r="C3" s="5"/>
      <c r="D3" s="5"/>
      <c r="E3" s="5"/>
      <c r="F3" s="5"/>
      <c r="G3" s="5"/>
      <c r="H3" s="6"/>
      <c r="I3" s="6"/>
      <c r="J3" s="6"/>
      <c r="K3" s="7" t="s">
        <v>141</v>
      </c>
    </row>
    <row r="4" ht="21.75" customHeight="1" spans="1:11">
      <c r="A4" s="8" t="s">
        <v>284</v>
      </c>
      <c r="B4" s="8" t="s">
        <v>152</v>
      </c>
      <c r="C4" s="8" t="s">
        <v>285</v>
      </c>
      <c r="D4" s="9" t="s">
        <v>153</v>
      </c>
      <c r="E4" s="9" t="s">
        <v>154</v>
      </c>
      <c r="F4" s="9" t="s">
        <v>155</v>
      </c>
      <c r="G4" s="9" t="s">
        <v>156</v>
      </c>
      <c r="H4" s="15" t="s">
        <v>31</v>
      </c>
      <c r="I4" s="10" t="s">
        <v>905</v>
      </c>
      <c r="J4" s="11"/>
      <c r="K4" s="12"/>
    </row>
    <row r="5" ht="21.75" customHeight="1" spans="1:11">
      <c r="A5" s="13"/>
      <c r="B5" s="13"/>
      <c r="C5" s="13"/>
      <c r="D5" s="14"/>
      <c r="E5" s="14"/>
      <c r="F5" s="14"/>
      <c r="G5" s="14"/>
      <c r="H5" s="28"/>
      <c r="I5" s="9" t="s">
        <v>34</v>
      </c>
      <c r="J5" s="9" t="s">
        <v>35</v>
      </c>
      <c r="K5" s="9" t="s">
        <v>36</v>
      </c>
    </row>
    <row r="6" ht="40.5" customHeight="1" spans="1:11">
      <c r="A6" s="16"/>
      <c r="B6" s="16"/>
      <c r="C6" s="16"/>
      <c r="D6" s="17"/>
      <c r="E6" s="17"/>
      <c r="F6" s="17"/>
      <c r="G6" s="17"/>
      <c r="H6" s="18"/>
      <c r="I6" s="17" t="s">
        <v>33</v>
      </c>
      <c r="J6" s="17"/>
      <c r="K6" s="17"/>
    </row>
    <row r="7" ht="15" customHeight="1" spans="1:11">
      <c r="A7" s="19">
        <v>1</v>
      </c>
      <c r="B7" s="19">
        <v>2</v>
      </c>
      <c r="C7" s="19">
        <v>3</v>
      </c>
      <c r="D7" s="19">
        <v>4</v>
      </c>
      <c r="E7" s="19">
        <v>5</v>
      </c>
      <c r="F7" s="19">
        <v>6</v>
      </c>
      <c r="G7" s="19">
        <v>7</v>
      </c>
      <c r="H7" s="19">
        <v>8</v>
      </c>
      <c r="I7" s="19">
        <v>9</v>
      </c>
      <c r="J7" s="33">
        <v>10</v>
      </c>
      <c r="K7" s="33">
        <v>11</v>
      </c>
    </row>
    <row r="8" ht="30.65" customHeight="1" spans="1:11">
      <c r="A8" s="29"/>
      <c r="B8" s="20" t="s">
        <v>906</v>
      </c>
      <c r="C8" s="29"/>
      <c r="D8" s="29"/>
      <c r="E8" s="29"/>
      <c r="F8" s="29"/>
      <c r="G8" s="29"/>
      <c r="H8" s="22">
        <v>2480000</v>
      </c>
      <c r="I8" s="22">
        <v>2480000</v>
      </c>
      <c r="J8" s="22"/>
      <c r="K8" s="22"/>
    </row>
    <row r="9" ht="30.65" customHeight="1" spans="1:11">
      <c r="A9" s="20" t="s">
        <v>292</v>
      </c>
      <c r="B9" s="20" t="s">
        <v>906</v>
      </c>
      <c r="C9" s="20" t="s">
        <v>55</v>
      </c>
      <c r="D9" s="20" t="s">
        <v>907</v>
      </c>
      <c r="E9" s="20" t="s">
        <v>908</v>
      </c>
      <c r="F9" s="20" t="s">
        <v>212</v>
      </c>
      <c r="G9" s="20" t="s">
        <v>213</v>
      </c>
      <c r="H9" s="22">
        <v>96300</v>
      </c>
      <c r="I9" s="22">
        <v>96300</v>
      </c>
      <c r="J9" s="22"/>
      <c r="K9" s="22"/>
    </row>
    <row r="10" ht="30.65" customHeight="1" spans="1:11">
      <c r="A10" s="20" t="s">
        <v>292</v>
      </c>
      <c r="B10" s="20" t="s">
        <v>906</v>
      </c>
      <c r="C10" s="20" t="s">
        <v>55</v>
      </c>
      <c r="D10" s="20" t="s">
        <v>907</v>
      </c>
      <c r="E10" s="20" t="s">
        <v>908</v>
      </c>
      <c r="F10" s="20" t="s">
        <v>240</v>
      </c>
      <c r="G10" s="20" t="s">
        <v>241</v>
      </c>
      <c r="H10" s="22">
        <v>893130.84</v>
      </c>
      <c r="I10" s="22">
        <v>893130.84</v>
      </c>
      <c r="J10" s="22"/>
      <c r="K10" s="22"/>
    </row>
    <row r="11" ht="30.65" customHeight="1" spans="1:11">
      <c r="A11" s="20" t="s">
        <v>292</v>
      </c>
      <c r="B11" s="20" t="s">
        <v>906</v>
      </c>
      <c r="C11" s="20" t="s">
        <v>55</v>
      </c>
      <c r="D11" s="20" t="s">
        <v>907</v>
      </c>
      <c r="E11" s="20" t="s">
        <v>908</v>
      </c>
      <c r="F11" s="20" t="s">
        <v>294</v>
      </c>
      <c r="G11" s="20" t="s">
        <v>295</v>
      </c>
      <c r="H11" s="22">
        <v>1310569.16</v>
      </c>
      <c r="I11" s="22">
        <v>1310569.16</v>
      </c>
      <c r="J11" s="22"/>
      <c r="K11" s="22"/>
    </row>
    <row r="12" ht="30.65" customHeight="1" spans="1:11">
      <c r="A12" s="20" t="s">
        <v>292</v>
      </c>
      <c r="B12" s="20" t="s">
        <v>906</v>
      </c>
      <c r="C12" s="20" t="s">
        <v>55</v>
      </c>
      <c r="D12" s="20" t="s">
        <v>907</v>
      </c>
      <c r="E12" s="20" t="s">
        <v>908</v>
      </c>
      <c r="F12" s="20" t="s">
        <v>327</v>
      </c>
      <c r="G12" s="20" t="s">
        <v>328</v>
      </c>
      <c r="H12" s="22">
        <v>180000</v>
      </c>
      <c r="I12" s="22">
        <v>180000</v>
      </c>
      <c r="J12" s="22"/>
      <c r="K12" s="22"/>
    </row>
    <row r="13" ht="18.75" customHeight="1" spans="1:11">
      <c r="A13" s="30" t="s">
        <v>116</v>
      </c>
      <c r="B13" s="31"/>
      <c r="C13" s="31"/>
      <c r="D13" s="31"/>
      <c r="E13" s="31"/>
      <c r="F13" s="31"/>
      <c r="G13" s="32"/>
      <c r="H13" s="22">
        <v>2480000</v>
      </c>
      <c r="I13" s="22">
        <v>2480000</v>
      </c>
      <c r="J13" s="22"/>
      <c r="K13" s="22"/>
    </row>
  </sheetData>
  <mergeCells count="15">
    <mergeCell ref="A2:K2"/>
    <mergeCell ref="A3:G3"/>
    <mergeCell ref="I4:K4"/>
    <mergeCell ref="A13:G13"/>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9"/>
  <sheetViews>
    <sheetView showZeros="0" topLeftCell="A24" workbookViewId="0">
      <selection activeCell="C38" sqref="C38"/>
    </sheetView>
  </sheetViews>
  <sheetFormatPr defaultColWidth="9.13333333333333" defaultRowHeight="14.25" customHeight="1" outlineLevelCol="6"/>
  <cols>
    <col min="1" max="1" width="34" customWidth="1"/>
    <col min="2" max="2" width="28" customWidth="1"/>
    <col min="3" max="3" width="37.6" customWidth="1"/>
    <col min="4" max="4" width="11.275" customWidth="1"/>
    <col min="5" max="7" width="21.275" customWidth="1"/>
  </cols>
  <sheetData>
    <row r="1" ht="13.5" customHeight="1" spans="4:7">
      <c r="D1" s="1"/>
      <c r="G1" s="2" t="s">
        <v>909</v>
      </c>
    </row>
    <row r="2" ht="27.75" customHeight="1" spans="1:7">
      <c r="A2" s="3" t="s">
        <v>910</v>
      </c>
      <c r="B2" s="3"/>
      <c r="C2" s="3"/>
      <c r="D2" s="3"/>
      <c r="E2" s="3"/>
      <c r="F2" s="3"/>
      <c r="G2" s="3"/>
    </row>
    <row r="3" ht="13.5" customHeight="1" spans="1:7">
      <c r="A3" s="4" t="str">
        <f>"单位名称："&amp;"云南省科学技术协会"</f>
        <v>单位名称：云南省科学技术协会</v>
      </c>
      <c r="B3" s="5"/>
      <c r="C3" s="5"/>
      <c r="D3" s="5"/>
      <c r="E3" s="6"/>
      <c r="F3" s="6"/>
      <c r="G3" s="7" t="s">
        <v>141</v>
      </c>
    </row>
    <row r="4" ht="21.75" customHeight="1" spans="1:7">
      <c r="A4" s="8" t="s">
        <v>285</v>
      </c>
      <c r="B4" s="8" t="s">
        <v>284</v>
      </c>
      <c r="C4" s="8" t="s">
        <v>152</v>
      </c>
      <c r="D4" s="9" t="s">
        <v>911</v>
      </c>
      <c r="E4" s="10" t="s">
        <v>34</v>
      </c>
      <c r="F4" s="11"/>
      <c r="G4" s="12"/>
    </row>
    <row r="5" ht="21.75" customHeight="1" spans="1:7">
      <c r="A5" s="13"/>
      <c r="B5" s="13"/>
      <c r="C5" s="13"/>
      <c r="D5" s="14"/>
      <c r="E5" s="15" t="s">
        <v>912</v>
      </c>
      <c r="F5" s="9" t="s">
        <v>913</v>
      </c>
      <c r="G5" s="9" t="s">
        <v>914</v>
      </c>
    </row>
    <row r="6" ht="40.5" customHeight="1" spans="1:7">
      <c r="A6" s="16"/>
      <c r="B6" s="16"/>
      <c r="C6" s="16"/>
      <c r="D6" s="17"/>
      <c r="E6" s="18"/>
      <c r="F6" s="17" t="s">
        <v>33</v>
      </c>
      <c r="G6" s="17"/>
    </row>
    <row r="7" ht="15" customHeight="1" spans="1:7">
      <c r="A7" s="19">
        <v>1</v>
      </c>
      <c r="B7" s="19">
        <v>2</v>
      </c>
      <c r="C7" s="19">
        <v>3</v>
      </c>
      <c r="D7" s="19">
        <v>4</v>
      </c>
      <c r="E7" s="19">
        <v>5</v>
      </c>
      <c r="F7" s="19">
        <v>6</v>
      </c>
      <c r="G7" s="19">
        <v>7</v>
      </c>
    </row>
    <row r="8" ht="29.9" customHeight="1" spans="1:7">
      <c r="A8" s="20" t="s">
        <v>46</v>
      </c>
      <c r="B8" s="21"/>
      <c r="C8" s="21"/>
      <c r="D8" s="20"/>
      <c r="E8" s="22">
        <v>94451000</v>
      </c>
      <c r="F8" s="22">
        <v>124234700</v>
      </c>
      <c r="G8" s="22">
        <v>124234700</v>
      </c>
    </row>
    <row r="9" ht="29.9" customHeight="1" spans="1:7">
      <c r="A9" s="20"/>
      <c r="B9" s="20" t="s">
        <v>915</v>
      </c>
      <c r="C9" s="20" t="s">
        <v>300</v>
      </c>
      <c r="D9" s="20" t="s">
        <v>916</v>
      </c>
      <c r="E9" s="22">
        <v>370000</v>
      </c>
      <c r="F9" s="22">
        <v>370000</v>
      </c>
      <c r="G9" s="22">
        <v>370000</v>
      </c>
    </row>
    <row r="10" ht="29.9" customHeight="1" spans="1:7">
      <c r="A10" s="23"/>
      <c r="B10" s="20" t="s">
        <v>917</v>
      </c>
      <c r="C10" s="20" t="s">
        <v>288</v>
      </c>
      <c r="D10" s="20" t="s">
        <v>916</v>
      </c>
      <c r="E10" s="22">
        <v>1300000</v>
      </c>
      <c r="F10" s="22">
        <v>1350000</v>
      </c>
      <c r="G10" s="22">
        <v>1350000</v>
      </c>
    </row>
    <row r="11" ht="29.9" customHeight="1" spans="1:7">
      <c r="A11" s="23"/>
      <c r="B11" s="20" t="s">
        <v>918</v>
      </c>
      <c r="C11" s="20" t="s">
        <v>305</v>
      </c>
      <c r="D11" s="20" t="s">
        <v>916</v>
      </c>
      <c r="E11" s="22">
        <v>4700</v>
      </c>
      <c r="F11" s="22">
        <v>4700</v>
      </c>
      <c r="G11" s="22">
        <v>4700</v>
      </c>
    </row>
    <row r="12" ht="29.9" customHeight="1" spans="1:7">
      <c r="A12" s="23"/>
      <c r="B12" s="20" t="s">
        <v>919</v>
      </c>
      <c r="C12" s="20" t="s">
        <v>298</v>
      </c>
      <c r="D12" s="20" t="s">
        <v>916</v>
      </c>
      <c r="E12" s="22">
        <v>9430000</v>
      </c>
      <c r="F12" s="22">
        <v>11630000</v>
      </c>
      <c r="G12" s="22">
        <v>11630000</v>
      </c>
    </row>
    <row r="13" ht="29.9" customHeight="1" spans="1:7">
      <c r="A13" s="23"/>
      <c r="B13" s="20" t="s">
        <v>919</v>
      </c>
      <c r="C13" s="20" t="s">
        <v>291</v>
      </c>
      <c r="D13" s="20" t="s">
        <v>916</v>
      </c>
      <c r="E13" s="22">
        <v>5700000</v>
      </c>
      <c r="F13" s="22">
        <v>5900000</v>
      </c>
      <c r="G13" s="22">
        <v>5900000</v>
      </c>
    </row>
    <row r="14" ht="29.9" customHeight="1" spans="1:7">
      <c r="A14" s="23"/>
      <c r="B14" s="20" t="s">
        <v>919</v>
      </c>
      <c r="C14" s="20" t="s">
        <v>296</v>
      </c>
      <c r="D14" s="20" t="s">
        <v>916</v>
      </c>
      <c r="E14" s="22">
        <v>1720000</v>
      </c>
      <c r="F14" s="22">
        <v>2050000</v>
      </c>
      <c r="G14" s="22">
        <v>2050000</v>
      </c>
    </row>
    <row r="15" ht="29.9" customHeight="1" spans="1:7">
      <c r="A15" s="23"/>
      <c r="B15" s="20" t="s">
        <v>920</v>
      </c>
      <c r="C15" s="20" t="s">
        <v>843</v>
      </c>
      <c r="D15" s="20" t="s">
        <v>921</v>
      </c>
      <c r="E15" s="22">
        <v>75926300</v>
      </c>
      <c r="F15" s="22">
        <v>102930000</v>
      </c>
      <c r="G15" s="22">
        <v>102930000</v>
      </c>
    </row>
    <row r="16" ht="29.9" customHeight="1" spans="1:7">
      <c r="A16" s="20" t="s">
        <v>49</v>
      </c>
      <c r="B16" s="23"/>
      <c r="C16" s="23"/>
      <c r="D16" s="23"/>
      <c r="E16" s="22">
        <v>15850000</v>
      </c>
      <c r="F16" s="22">
        <v>18050000</v>
      </c>
      <c r="G16" s="22">
        <v>18050000</v>
      </c>
    </row>
    <row r="17" ht="29.9" customHeight="1" spans="1:7">
      <c r="A17" s="23"/>
      <c r="B17" s="20" t="s">
        <v>922</v>
      </c>
      <c r="C17" s="20" t="s">
        <v>318</v>
      </c>
      <c r="D17" s="20" t="s">
        <v>916</v>
      </c>
      <c r="E17" s="22">
        <v>280000</v>
      </c>
      <c r="F17" s="22">
        <v>280000</v>
      </c>
      <c r="G17" s="22">
        <v>280000</v>
      </c>
    </row>
    <row r="18" ht="29.9" customHeight="1" spans="1:7">
      <c r="A18" s="23"/>
      <c r="B18" s="20" t="s">
        <v>917</v>
      </c>
      <c r="C18" s="20" t="s">
        <v>308</v>
      </c>
      <c r="D18" s="20" t="s">
        <v>916</v>
      </c>
      <c r="E18" s="22">
        <v>15570000</v>
      </c>
      <c r="F18" s="22">
        <v>17770000</v>
      </c>
      <c r="G18" s="22">
        <v>17770000</v>
      </c>
    </row>
    <row r="19" ht="29.9" customHeight="1" spans="1:7">
      <c r="A19" s="20" t="s">
        <v>51</v>
      </c>
      <c r="B19" s="23"/>
      <c r="C19" s="23"/>
      <c r="D19" s="23"/>
      <c r="E19" s="22">
        <v>700000</v>
      </c>
      <c r="F19" s="22">
        <v>700000</v>
      </c>
      <c r="G19" s="22">
        <v>700000</v>
      </c>
    </row>
    <row r="20" ht="29.9" customHeight="1" spans="1:7">
      <c r="A20" s="23"/>
      <c r="B20" s="20" t="s">
        <v>919</v>
      </c>
      <c r="C20" s="20" t="s">
        <v>321</v>
      </c>
      <c r="D20" s="20" t="s">
        <v>916</v>
      </c>
      <c r="E20" s="22">
        <v>700000</v>
      </c>
      <c r="F20" s="22">
        <v>700000</v>
      </c>
      <c r="G20" s="22">
        <v>700000</v>
      </c>
    </row>
    <row r="21" ht="29.9" customHeight="1" spans="1:7">
      <c r="A21" s="20" t="s">
        <v>53</v>
      </c>
      <c r="B21" s="23"/>
      <c r="C21" s="23"/>
      <c r="D21" s="23"/>
      <c r="E21" s="22">
        <v>630000</v>
      </c>
      <c r="F21" s="22">
        <v>630000</v>
      </c>
      <c r="G21" s="22">
        <v>630000</v>
      </c>
    </row>
    <row r="22" ht="29.9" customHeight="1" spans="1:7">
      <c r="A22" s="23"/>
      <c r="B22" s="20" t="s">
        <v>919</v>
      </c>
      <c r="C22" s="20" t="s">
        <v>323</v>
      </c>
      <c r="D22" s="20" t="s">
        <v>916</v>
      </c>
      <c r="E22" s="22">
        <v>630000</v>
      </c>
      <c r="F22" s="22">
        <v>630000</v>
      </c>
      <c r="G22" s="22">
        <v>630000</v>
      </c>
    </row>
    <row r="23" ht="29.9" customHeight="1" spans="1:7">
      <c r="A23" s="20" t="s">
        <v>55</v>
      </c>
      <c r="B23" s="23"/>
      <c r="C23" s="23"/>
      <c r="D23" s="23"/>
      <c r="E23" s="22">
        <v>12750000</v>
      </c>
      <c r="F23" s="22">
        <v>14750000</v>
      </c>
      <c r="G23" s="22">
        <v>14750000</v>
      </c>
    </row>
    <row r="24" ht="29.9" customHeight="1" spans="1:7">
      <c r="A24" s="23"/>
      <c r="B24" s="20" t="s">
        <v>919</v>
      </c>
      <c r="C24" s="20" t="s">
        <v>325</v>
      </c>
      <c r="D24" s="20" t="s">
        <v>916</v>
      </c>
      <c r="E24" s="22">
        <v>12750000</v>
      </c>
      <c r="F24" s="22">
        <v>14750000</v>
      </c>
      <c r="G24" s="22">
        <v>14750000</v>
      </c>
    </row>
    <row r="25" ht="29.9" customHeight="1" spans="1:7">
      <c r="A25" s="20" t="s">
        <v>59</v>
      </c>
      <c r="B25" s="23"/>
      <c r="C25" s="23"/>
      <c r="D25" s="23"/>
      <c r="E25" s="22">
        <v>2823000</v>
      </c>
      <c r="F25" s="22">
        <v>3353000</v>
      </c>
      <c r="G25" s="22">
        <v>3353000</v>
      </c>
    </row>
    <row r="26" ht="29.9" customHeight="1" spans="1:7">
      <c r="A26" s="23"/>
      <c r="B26" s="20" t="s">
        <v>917</v>
      </c>
      <c r="C26" s="20" t="s">
        <v>329</v>
      </c>
      <c r="D26" s="20" t="s">
        <v>916</v>
      </c>
      <c r="E26" s="22">
        <v>23000</v>
      </c>
      <c r="F26" s="22">
        <v>23000</v>
      </c>
      <c r="G26" s="22">
        <v>23000</v>
      </c>
    </row>
    <row r="27" ht="29.9" customHeight="1" spans="1:7">
      <c r="A27" s="23"/>
      <c r="B27" s="20" t="s">
        <v>917</v>
      </c>
      <c r="C27" s="20" t="s">
        <v>318</v>
      </c>
      <c r="D27" s="20" t="s">
        <v>916</v>
      </c>
      <c r="E27" s="22">
        <v>800000</v>
      </c>
      <c r="F27" s="22">
        <v>800000</v>
      </c>
      <c r="G27" s="22">
        <v>800000</v>
      </c>
    </row>
    <row r="28" ht="29.9" customHeight="1" spans="1:7">
      <c r="A28" s="23"/>
      <c r="B28" s="20" t="s">
        <v>919</v>
      </c>
      <c r="C28" s="20" t="s">
        <v>331</v>
      </c>
      <c r="D28" s="20" t="s">
        <v>916</v>
      </c>
      <c r="E28" s="22">
        <v>2000000</v>
      </c>
      <c r="F28" s="22">
        <v>2530000</v>
      </c>
      <c r="G28" s="22">
        <v>2530000</v>
      </c>
    </row>
    <row r="29" ht="18.75" customHeight="1" spans="1:7">
      <c r="A29" s="24" t="s">
        <v>31</v>
      </c>
      <c r="B29" s="25" t="s">
        <v>923</v>
      </c>
      <c r="C29" s="25"/>
      <c r="D29" s="26"/>
      <c r="E29" s="22">
        <v>127204000</v>
      </c>
      <c r="F29" s="22">
        <v>161717700</v>
      </c>
      <c r="G29" s="22">
        <v>161717700</v>
      </c>
    </row>
  </sheetData>
  <mergeCells count="11">
    <mergeCell ref="A2:G2"/>
    <mergeCell ref="A3:D3"/>
    <mergeCell ref="E4:G4"/>
    <mergeCell ref="A29:D29"/>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6"/>
  <sheetViews>
    <sheetView showZeros="0" topLeftCell="A7" workbookViewId="0">
      <selection activeCell="A1" sqref="A1"/>
    </sheetView>
  </sheetViews>
  <sheetFormatPr defaultColWidth="8" defaultRowHeight="14.25" customHeight="1"/>
  <cols>
    <col min="1" max="1" width="21.1333333333333" customWidth="1"/>
    <col min="2" max="2" width="35.2833333333333" customWidth="1"/>
    <col min="3" max="19" width="16.175" customWidth="1"/>
  </cols>
  <sheetData>
    <row r="1" ht="12" customHeight="1" spans="1:18">
      <c r="A1" s="22"/>
      <c r="J1" s="157"/>
      <c r="R1" s="2" t="s">
        <v>27</v>
      </c>
    </row>
    <row r="2" ht="36" customHeight="1" spans="1:19">
      <c r="A2" s="146" t="s">
        <v>28</v>
      </c>
      <c r="B2" s="27"/>
      <c r="C2" s="27"/>
      <c r="D2" s="27"/>
      <c r="E2" s="27"/>
      <c r="F2" s="27"/>
      <c r="G2" s="27"/>
      <c r="H2" s="27"/>
      <c r="I2" s="27"/>
      <c r="J2" s="44"/>
      <c r="K2" s="27"/>
      <c r="L2" s="27"/>
      <c r="M2" s="27"/>
      <c r="N2" s="27"/>
      <c r="O2" s="27"/>
      <c r="P2" s="27"/>
      <c r="Q2" s="27"/>
      <c r="R2" s="27"/>
      <c r="S2" s="27"/>
    </row>
    <row r="3" ht="20.25" customHeight="1" spans="1:19">
      <c r="A3" s="93" t="str">
        <f>"单位名称："&amp;"云南省科学技术协会"</f>
        <v>单位名称：云南省科学技术协会</v>
      </c>
      <c r="B3" s="6"/>
      <c r="C3" s="6"/>
      <c r="D3" s="6"/>
      <c r="E3" s="6"/>
      <c r="F3" s="6"/>
      <c r="G3" s="6"/>
      <c r="H3" s="6"/>
      <c r="I3" s="6"/>
      <c r="J3" s="158"/>
      <c r="K3" s="6"/>
      <c r="L3" s="6"/>
      <c r="M3" s="6"/>
      <c r="N3" s="7"/>
      <c r="O3" s="7"/>
      <c r="P3" s="7"/>
      <c r="Q3" s="7"/>
      <c r="R3" s="7" t="s">
        <v>2</v>
      </c>
      <c r="S3" s="7" t="s">
        <v>2</v>
      </c>
    </row>
    <row r="4" ht="18.75" customHeight="1" spans="1:19">
      <c r="A4" s="147" t="s">
        <v>29</v>
      </c>
      <c r="B4" s="148" t="s">
        <v>30</v>
      </c>
      <c r="C4" s="148" t="s">
        <v>31</v>
      </c>
      <c r="D4" s="149" t="s">
        <v>32</v>
      </c>
      <c r="E4" s="150"/>
      <c r="F4" s="150"/>
      <c r="G4" s="150"/>
      <c r="H4" s="150"/>
      <c r="I4" s="150"/>
      <c r="J4" s="159"/>
      <c r="K4" s="150"/>
      <c r="L4" s="150"/>
      <c r="M4" s="150"/>
      <c r="N4" s="160"/>
      <c r="O4" s="160" t="s">
        <v>20</v>
      </c>
      <c r="P4" s="160"/>
      <c r="Q4" s="160"/>
      <c r="R4" s="160"/>
      <c r="S4" s="160"/>
    </row>
    <row r="5" ht="18" customHeight="1" spans="1:19">
      <c r="A5" s="151"/>
      <c r="B5" s="152"/>
      <c r="C5" s="152"/>
      <c r="D5" s="152" t="s">
        <v>33</v>
      </c>
      <c r="E5" s="152" t="s">
        <v>34</v>
      </c>
      <c r="F5" s="152" t="s">
        <v>35</v>
      </c>
      <c r="G5" s="152" t="s">
        <v>36</v>
      </c>
      <c r="H5" s="152" t="s">
        <v>37</v>
      </c>
      <c r="I5" s="161" t="s">
        <v>38</v>
      </c>
      <c r="J5" s="162"/>
      <c r="K5" s="161" t="s">
        <v>39</v>
      </c>
      <c r="L5" s="161" t="s">
        <v>40</v>
      </c>
      <c r="M5" s="161" t="s">
        <v>41</v>
      </c>
      <c r="N5" s="163" t="s">
        <v>42</v>
      </c>
      <c r="O5" s="164" t="s">
        <v>33</v>
      </c>
      <c r="P5" s="164" t="s">
        <v>34</v>
      </c>
      <c r="Q5" s="164" t="s">
        <v>35</v>
      </c>
      <c r="R5" s="164" t="s">
        <v>36</v>
      </c>
      <c r="S5" s="164" t="s">
        <v>43</v>
      </c>
    </row>
    <row r="6" ht="29.25" customHeight="1" spans="1:19">
      <c r="A6" s="153"/>
      <c r="B6" s="154"/>
      <c r="C6" s="154"/>
      <c r="D6" s="154"/>
      <c r="E6" s="154"/>
      <c r="F6" s="154"/>
      <c r="G6" s="154"/>
      <c r="H6" s="154"/>
      <c r="I6" s="165" t="s">
        <v>33</v>
      </c>
      <c r="J6" s="165" t="s">
        <v>44</v>
      </c>
      <c r="K6" s="165" t="s">
        <v>39</v>
      </c>
      <c r="L6" s="165" t="s">
        <v>40</v>
      </c>
      <c r="M6" s="165" t="s">
        <v>41</v>
      </c>
      <c r="N6" s="165" t="s">
        <v>42</v>
      </c>
      <c r="O6" s="165"/>
      <c r="P6" s="165"/>
      <c r="Q6" s="165"/>
      <c r="R6" s="165"/>
      <c r="S6" s="165"/>
    </row>
    <row r="7" ht="16.5" customHeight="1" spans="1:19">
      <c r="A7" s="130">
        <v>1</v>
      </c>
      <c r="B7" s="19">
        <v>2</v>
      </c>
      <c r="C7" s="19">
        <v>3</v>
      </c>
      <c r="D7" s="19">
        <v>4</v>
      </c>
      <c r="E7" s="130">
        <v>5</v>
      </c>
      <c r="F7" s="19">
        <v>6</v>
      </c>
      <c r="G7" s="19">
        <v>7</v>
      </c>
      <c r="H7" s="130">
        <v>8</v>
      </c>
      <c r="I7" s="19">
        <v>9</v>
      </c>
      <c r="J7" s="33">
        <v>10</v>
      </c>
      <c r="K7" s="33">
        <v>11</v>
      </c>
      <c r="L7" s="166">
        <v>12</v>
      </c>
      <c r="M7" s="33">
        <v>13</v>
      </c>
      <c r="N7" s="33">
        <v>14</v>
      </c>
      <c r="O7" s="33">
        <v>15</v>
      </c>
      <c r="P7" s="33">
        <v>16</v>
      </c>
      <c r="Q7" s="33">
        <v>17</v>
      </c>
      <c r="R7" s="33">
        <v>18</v>
      </c>
      <c r="S7" s="33">
        <v>19</v>
      </c>
    </row>
    <row r="8" ht="31.4" customHeight="1" spans="1:19">
      <c r="A8" s="29" t="s">
        <v>45</v>
      </c>
      <c r="B8" s="29" t="s">
        <v>46</v>
      </c>
      <c r="C8" s="22">
        <v>101821935.53</v>
      </c>
      <c r="D8" s="122">
        <v>95622699.53</v>
      </c>
      <c r="E8" s="92">
        <v>94222699.53</v>
      </c>
      <c r="F8" s="92"/>
      <c r="G8" s="92"/>
      <c r="H8" s="92"/>
      <c r="I8" s="92">
        <v>1400000</v>
      </c>
      <c r="J8" s="92">
        <v>1400000</v>
      </c>
      <c r="K8" s="92"/>
      <c r="L8" s="92"/>
      <c r="M8" s="92"/>
      <c r="N8" s="92"/>
      <c r="O8" s="92">
        <v>6199236</v>
      </c>
      <c r="P8" s="92">
        <v>6199236</v>
      </c>
      <c r="Q8" s="92"/>
      <c r="R8" s="92"/>
      <c r="S8" s="92"/>
    </row>
    <row r="9" ht="31.4" customHeight="1" spans="1:19">
      <c r="A9" s="63" t="s">
        <v>47</v>
      </c>
      <c r="B9" s="63" t="s">
        <v>46</v>
      </c>
      <c r="C9" s="22">
        <v>33099002.6</v>
      </c>
      <c r="D9" s="122">
        <v>33099002.6</v>
      </c>
      <c r="E9" s="92">
        <v>33099002.6</v>
      </c>
      <c r="F9" s="92"/>
      <c r="G9" s="92"/>
      <c r="H9" s="92"/>
      <c r="I9" s="92"/>
      <c r="J9" s="92"/>
      <c r="K9" s="92"/>
      <c r="L9" s="92"/>
      <c r="M9" s="92"/>
      <c r="N9" s="92"/>
      <c r="O9" s="92"/>
      <c r="P9" s="92"/>
      <c r="Q9" s="92"/>
      <c r="R9" s="92"/>
      <c r="S9" s="92"/>
    </row>
    <row r="10" ht="31.4" customHeight="1" spans="1:19">
      <c r="A10" s="63" t="s">
        <v>48</v>
      </c>
      <c r="B10" s="63" t="s">
        <v>49</v>
      </c>
      <c r="C10" s="22">
        <v>28245853.95</v>
      </c>
      <c r="D10" s="122">
        <v>22095893.95</v>
      </c>
      <c r="E10" s="92">
        <v>20695893.95</v>
      </c>
      <c r="F10" s="92"/>
      <c r="G10" s="92"/>
      <c r="H10" s="92"/>
      <c r="I10" s="92">
        <v>1400000</v>
      </c>
      <c r="J10" s="92">
        <v>1400000</v>
      </c>
      <c r="K10" s="92"/>
      <c r="L10" s="92"/>
      <c r="M10" s="92"/>
      <c r="N10" s="92"/>
      <c r="O10" s="92">
        <v>6149960</v>
      </c>
      <c r="P10" s="92">
        <v>6149960</v>
      </c>
      <c r="Q10" s="92"/>
      <c r="R10" s="92"/>
      <c r="S10" s="92"/>
    </row>
    <row r="11" ht="31.4" customHeight="1" spans="1:19">
      <c r="A11" s="63" t="s">
        <v>50</v>
      </c>
      <c r="B11" s="63" t="s">
        <v>51</v>
      </c>
      <c r="C11" s="22">
        <v>3005158.37</v>
      </c>
      <c r="D11" s="122">
        <v>3005158.37</v>
      </c>
      <c r="E11" s="92">
        <v>3005158.37</v>
      </c>
      <c r="F11" s="92"/>
      <c r="G11" s="92"/>
      <c r="H11" s="92"/>
      <c r="I11" s="92"/>
      <c r="J11" s="92"/>
      <c r="K11" s="92"/>
      <c r="L11" s="92"/>
      <c r="M11" s="92"/>
      <c r="N11" s="92"/>
      <c r="O11" s="92"/>
      <c r="P11" s="92"/>
      <c r="Q11" s="92"/>
      <c r="R11" s="92"/>
      <c r="S11" s="92"/>
    </row>
    <row r="12" ht="31.4" customHeight="1" spans="1:19">
      <c r="A12" s="63" t="s">
        <v>52</v>
      </c>
      <c r="B12" s="63" t="s">
        <v>53</v>
      </c>
      <c r="C12" s="22">
        <v>2246629.61</v>
      </c>
      <c r="D12" s="122">
        <v>2246629.61</v>
      </c>
      <c r="E12" s="92">
        <v>2246629.61</v>
      </c>
      <c r="F12" s="92"/>
      <c r="G12" s="92"/>
      <c r="H12" s="92"/>
      <c r="I12" s="92"/>
      <c r="J12" s="92"/>
      <c r="K12" s="92"/>
      <c r="L12" s="92"/>
      <c r="M12" s="92"/>
      <c r="N12" s="92"/>
      <c r="O12" s="92"/>
      <c r="P12" s="92"/>
      <c r="Q12" s="92"/>
      <c r="R12" s="92"/>
      <c r="S12" s="92"/>
    </row>
    <row r="13" ht="31.4" customHeight="1" spans="1:19">
      <c r="A13" s="63" t="s">
        <v>54</v>
      </c>
      <c r="B13" s="63" t="s">
        <v>55</v>
      </c>
      <c r="C13" s="22">
        <v>25959146.73</v>
      </c>
      <c r="D13" s="122">
        <v>25959146.73</v>
      </c>
      <c r="E13" s="92">
        <v>25959146.73</v>
      </c>
      <c r="F13" s="92"/>
      <c r="G13" s="92"/>
      <c r="H13" s="92"/>
      <c r="I13" s="92"/>
      <c r="J13" s="92"/>
      <c r="K13" s="92"/>
      <c r="L13" s="92"/>
      <c r="M13" s="92"/>
      <c r="N13" s="92"/>
      <c r="O13" s="92"/>
      <c r="P13" s="92"/>
      <c r="Q13" s="92"/>
      <c r="R13" s="92"/>
      <c r="S13" s="92"/>
    </row>
    <row r="14" ht="31.4" customHeight="1" spans="1:19">
      <c r="A14" s="63" t="s">
        <v>56</v>
      </c>
      <c r="B14" s="63" t="s">
        <v>57</v>
      </c>
      <c r="C14" s="22">
        <v>2798482.66</v>
      </c>
      <c r="D14" s="122">
        <v>2798482.66</v>
      </c>
      <c r="E14" s="92">
        <v>2798482.66</v>
      </c>
      <c r="F14" s="92"/>
      <c r="G14" s="92"/>
      <c r="H14" s="92"/>
      <c r="I14" s="92"/>
      <c r="J14" s="92"/>
      <c r="K14" s="92"/>
      <c r="L14" s="92"/>
      <c r="M14" s="92"/>
      <c r="N14" s="92"/>
      <c r="O14" s="92"/>
      <c r="P14" s="92"/>
      <c r="Q14" s="92"/>
      <c r="R14" s="92"/>
      <c r="S14" s="92"/>
    </row>
    <row r="15" ht="31.4" customHeight="1" spans="1:19">
      <c r="A15" s="63" t="s">
        <v>58</v>
      </c>
      <c r="B15" s="63" t="s">
        <v>59</v>
      </c>
      <c r="C15" s="22">
        <v>6467661.61</v>
      </c>
      <c r="D15" s="122">
        <v>6418385.61</v>
      </c>
      <c r="E15" s="92">
        <v>6418385.61</v>
      </c>
      <c r="F15" s="92"/>
      <c r="G15" s="92"/>
      <c r="H15" s="92"/>
      <c r="I15" s="92"/>
      <c r="J15" s="92"/>
      <c r="K15" s="92"/>
      <c r="L15" s="92"/>
      <c r="M15" s="92"/>
      <c r="N15" s="92"/>
      <c r="O15" s="92">
        <v>49276</v>
      </c>
      <c r="P15" s="92">
        <v>49276</v>
      </c>
      <c r="Q15" s="92"/>
      <c r="R15" s="92"/>
      <c r="S15" s="92"/>
    </row>
    <row r="16" ht="16.5" customHeight="1" spans="1:19">
      <c r="A16" s="155" t="s">
        <v>31</v>
      </c>
      <c r="B16" s="156"/>
      <c r="C16" s="122">
        <v>101821935.53</v>
      </c>
      <c r="D16" s="122">
        <v>95622699.53</v>
      </c>
      <c r="E16" s="92">
        <v>94222699.53</v>
      </c>
      <c r="F16" s="92"/>
      <c r="G16" s="92"/>
      <c r="H16" s="92"/>
      <c r="I16" s="92">
        <v>1400000</v>
      </c>
      <c r="J16" s="92">
        <v>1400000</v>
      </c>
      <c r="K16" s="92"/>
      <c r="L16" s="92"/>
      <c r="M16" s="92"/>
      <c r="N16" s="92"/>
      <c r="O16" s="92">
        <v>6199236</v>
      </c>
      <c r="P16" s="92">
        <v>6199236</v>
      </c>
      <c r="Q16" s="92"/>
      <c r="R16" s="92"/>
      <c r="S16" s="92"/>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9"/>
  <sheetViews>
    <sheetView showZeros="0" topLeftCell="A25" workbookViewId="0">
      <selection activeCell="A1" sqref="A1"/>
    </sheetView>
  </sheetViews>
  <sheetFormatPr defaultColWidth="9.13333333333333" defaultRowHeight="14.25" customHeight="1"/>
  <cols>
    <col min="1" max="1" width="14.2833333333333" customWidth="1"/>
    <col min="2" max="2" width="32.575" customWidth="1"/>
    <col min="3" max="6" width="18.8583333333333" customWidth="1"/>
    <col min="7" max="7" width="21.2833333333333" customWidth="1"/>
    <col min="8" max="9" width="18.8583333333333" customWidth="1"/>
    <col min="10" max="10" width="17.8583333333333" customWidth="1"/>
    <col min="11" max="15" width="18.8583333333333" customWidth="1"/>
  </cols>
  <sheetData>
    <row r="1" ht="15.75" customHeight="1" spans="15:15">
      <c r="O1" s="55" t="s">
        <v>60</v>
      </c>
    </row>
    <row r="2" ht="28.5" customHeight="1" spans="1:15">
      <c r="A2" s="27" t="s">
        <v>61</v>
      </c>
      <c r="B2" s="27"/>
      <c r="C2" s="27"/>
      <c r="D2" s="27"/>
      <c r="E2" s="27"/>
      <c r="F2" s="27"/>
      <c r="G2" s="27"/>
      <c r="H2" s="27"/>
      <c r="I2" s="27"/>
      <c r="J2" s="27"/>
      <c r="K2" s="27"/>
      <c r="L2" s="27"/>
      <c r="M2" s="27"/>
      <c r="N2" s="27"/>
      <c r="O2" s="27"/>
    </row>
    <row r="3" ht="15" customHeight="1" spans="1:15">
      <c r="A3" s="103" t="str">
        <f>"单位名称："&amp;"云南省科学技术协会"</f>
        <v>单位名称：云南省科学技术协会</v>
      </c>
      <c r="B3" s="104"/>
      <c r="C3" s="58"/>
      <c r="D3" s="58"/>
      <c r="E3" s="58"/>
      <c r="F3" s="58"/>
      <c r="G3" s="6"/>
      <c r="H3" s="58"/>
      <c r="I3" s="58"/>
      <c r="J3" s="6"/>
      <c r="K3" s="58"/>
      <c r="L3" s="58"/>
      <c r="M3" s="6"/>
      <c r="N3" s="6"/>
      <c r="O3" s="105" t="s">
        <v>2</v>
      </c>
    </row>
    <row r="4" ht="18.75" customHeight="1" spans="1:15">
      <c r="A4" s="9" t="s">
        <v>62</v>
      </c>
      <c r="B4" s="9" t="s">
        <v>63</v>
      </c>
      <c r="C4" s="15" t="s">
        <v>31</v>
      </c>
      <c r="D4" s="62" t="s">
        <v>34</v>
      </c>
      <c r="E4" s="62"/>
      <c r="F4" s="62"/>
      <c r="G4" s="145" t="s">
        <v>35</v>
      </c>
      <c r="H4" s="9" t="s">
        <v>36</v>
      </c>
      <c r="I4" s="9" t="s">
        <v>64</v>
      </c>
      <c r="J4" s="10" t="s">
        <v>65</v>
      </c>
      <c r="K4" s="70" t="s">
        <v>66</v>
      </c>
      <c r="L4" s="70" t="s">
        <v>67</v>
      </c>
      <c r="M4" s="70" t="s">
        <v>68</v>
      </c>
      <c r="N4" s="70" t="s">
        <v>69</v>
      </c>
      <c r="O4" s="87" t="s">
        <v>70</v>
      </c>
    </row>
    <row r="5" ht="30" customHeight="1" spans="1:15">
      <c r="A5" s="18"/>
      <c r="B5" s="18"/>
      <c r="C5" s="18"/>
      <c r="D5" s="62" t="s">
        <v>33</v>
      </c>
      <c r="E5" s="62" t="s">
        <v>71</v>
      </c>
      <c r="F5" s="62" t="s">
        <v>72</v>
      </c>
      <c r="G5" s="18"/>
      <c r="H5" s="18"/>
      <c r="I5" s="18"/>
      <c r="J5" s="62" t="s">
        <v>33</v>
      </c>
      <c r="K5" s="91" t="s">
        <v>66</v>
      </c>
      <c r="L5" s="91" t="s">
        <v>67</v>
      </c>
      <c r="M5" s="91" t="s">
        <v>68</v>
      </c>
      <c r="N5" s="91" t="s">
        <v>69</v>
      </c>
      <c r="O5" s="91" t="s">
        <v>70</v>
      </c>
    </row>
    <row r="6" ht="16.5" customHeight="1" spans="1:15">
      <c r="A6" s="62">
        <v>1</v>
      </c>
      <c r="B6" s="62">
        <v>2</v>
      </c>
      <c r="C6" s="62">
        <v>3</v>
      </c>
      <c r="D6" s="62">
        <v>4</v>
      </c>
      <c r="E6" s="62">
        <v>5</v>
      </c>
      <c r="F6" s="62">
        <v>6</v>
      </c>
      <c r="G6" s="62">
        <v>7</v>
      </c>
      <c r="H6" s="46">
        <v>8</v>
      </c>
      <c r="I6" s="46">
        <v>9</v>
      </c>
      <c r="J6" s="46">
        <v>10</v>
      </c>
      <c r="K6" s="46">
        <v>11</v>
      </c>
      <c r="L6" s="46">
        <v>12</v>
      </c>
      <c r="M6" s="46">
        <v>13</v>
      </c>
      <c r="N6" s="46">
        <v>14</v>
      </c>
      <c r="O6" s="62">
        <v>15</v>
      </c>
    </row>
    <row r="7" ht="20.25" customHeight="1" spans="1:15">
      <c r="A7" s="29" t="s">
        <v>73</v>
      </c>
      <c r="B7" s="29" t="s">
        <v>74</v>
      </c>
      <c r="C7" s="122">
        <v>89216596.51</v>
      </c>
      <c r="D7" s="122">
        <v>89216596.51</v>
      </c>
      <c r="E7" s="122">
        <v>31739660.51</v>
      </c>
      <c r="F7" s="122">
        <v>57476936</v>
      </c>
      <c r="G7" s="92"/>
      <c r="H7" s="122"/>
      <c r="I7" s="122"/>
      <c r="J7" s="122"/>
      <c r="K7" s="122"/>
      <c r="L7" s="122"/>
      <c r="M7" s="92"/>
      <c r="N7" s="122"/>
      <c r="O7" s="122"/>
    </row>
    <row r="8" ht="20.25" customHeight="1" spans="1:15">
      <c r="A8" s="63" t="s">
        <v>75</v>
      </c>
      <c r="B8" s="63" t="s">
        <v>76</v>
      </c>
      <c r="C8" s="122">
        <v>89216596.51</v>
      </c>
      <c r="D8" s="122">
        <v>89216596.51</v>
      </c>
      <c r="E8" s="122">
        <v>31739660.51</v>
      </c>
      <c r="F8" s="122">
        <v>57476936</v>
      </c>
      <c r="G8" s="92"/>
      <c r="H8" s="122"/>
      <c r="I8" s="122"/>
      <c r="J8" s="122"/>
      <c r="K8" s="122"/>
      <c r="L8" s="122"/>
      <c r="M8" s="92"/>
      <c r="N8" s="122"/>
      <c r="O8" s="122"/>
    </row>
    <row r="9" ht="20.25" customHeight="1" spans="1:15">
      <c r="A9" s="64" t="s">
        <v>77</v>
      </c>
      <c r="B9" s="64" t="s">
        <v>78</v>
      </c>
      <c r="C9" s="122">
        <v>32057360.51</v>
      </c>
      <c r="D9" s="122">
        <v>32057360.51</v>
      </c>
      <c r="E9" s="122">
        <v>31739660.51</v>
      </c>
      <c r="F9" s="122">
        <v>317700</v>
      </c>
      <c r="G9" s="92"/>
      <c r="H9" s="122"/>
      <c r="I9" s="122"/>
      <c r="J9" s="122"/>
      <c r="K9" s="122"/>
      <c r="L9" s="122"/>
      <c r="M9" s="92"/>
      <c r="N9" s="122"/>
      <c r="O9" s="122"/>
    </row>
    <row r="10" ht="20.25" customHeight="1" spans="1:15">
      <c r="A10" s="64" t="s">
        <v>79</v>
      </c>
      <c r="B10" s="64" t="s">
        <v>80</v>
      </c>
      <c r="C10" s="122">
        <v>35007216</v>
      </c>
      <c r="D10" s="122">
        <v>35007216</v>
      </c>
      <c r="E10" s="122"/>
      <c r="F10" s="122">
        <v>35007216</v>
      </c>
      <c r="G10" s="92"/>
      <c r="H10" s="122"/>
      <c r="I10" s="122"/>
      <c r="J10" s="122"/>
      <c r="K10" s="122"/>
      <c r="L10" s="122"/>
      <c r="M10" s="92"/>
      <c r="N10" s="122"/>
      <c r="O10" s="122"/>
    </row>
    <row r="11" ht="20.25" customHeight="1" spans="1:15">
      <c r="A11" s="64" t="s">
        <v>81</v>
      </c>
      <c r="B11" s="64" t="s">
        <v>82</v>
      </c>
      <c r="C11" s="122">
        <v>21999960</v>
      </c>
      <c r="D11" s="122">
        <v>21999960</v>
      </c>
      <c r="E11" s="122"/>
      <c r="F11" s="122">
        <v>21999960</v>
      </c>
      <c r="G11" s="92"/>
      <c r="H11" s="122"/>
      <c r="I11" s="122"/>
      <c r="J11" s="122"/>
      <c r="K11" s="122"/>
      <c r="L11" s="122"/>
      <c r="M11" s="92"/>
      <c r="N11" s="122"/>
      <c r="O11" s="122"/>
    </row>
    <row r="12" ht="20.25" customHeight="1" spans="1:15">
      <c r="A12" s="64" t="s">
        <v>83</v>
      </c>
      <c r="B12" s="64" t="s">
        <v>84</v>
      </c>
      <c r="C12" s="122">
        <v>152060</v>
      </c>
      <c r="D12" s="122">
        <v>152060</v>
      </c>
      <c r="E12" s="122"/>
      <c r="F12" s="122">
        <v>152060</v>
      </c>
      <c r="G12" s="92"/>
      <c r="H12" s="122"/>
      <c r="I12" s="122"/>
      <c r="J12" s="122"/>
      <c r="K12" s="122"/>
      <c r="L12" s="122"/>
      <c r="M12" s="92"/>
      <c r="N12" s="122"/>
      <c r="O12" s="122"/>
    </row>
    <row r="13" ht="20.25" customHeight="1" spans="1:15">
      <c r="A13" s="29" t="s">
        <v>85</v>
      </c>
      <c r="B13" s="29" t="s">
        <v>86</v>
      </c>
      <c r="C13" s="122">
        <v>3997707.03</v>
      </c>
      <c r="D13" s="122">
        <v>3997707.03</v>
      </c>
      <c r="E13" s="122">
        <v>3997707.03</v>
      </c>
      <c r="F13" s="122"/>
      <c r="G13" s="92"/>
      <c r="H13" s="122"/>
      <c r="I13" s="122"/>
      <c r="J13" s="122"/>
      <c r="K13" s="122"/>
      <c r="L13" s="122"/>
      <c r="M13" s="92"/>
      <c r="N13" s="122"/>
      <c r="O13" s="122"/>
    </row>
    <row r="14" ht="20.25" customHeight="1" spans="1:15">
      <c r="A14" s="63" t="s">
        <v>87</v>
      </c>
      <c r="B14" s="63" t="s">
        <v>88</v>
      </c>
      <c r="C14" s="122">
        <v>3862858</v>
      </c>
      <c r="D14" s="122">
        <v>3862858</v>
      </c>
      <c r="E14" s="122">
        <v>3862858</v>
      </c>
      <c r="F14" s="122"/>
      <c r="G14" s="92"/>
      <c r="H14" s="122"/>
      <c r="I14" s="122"/>
      <c r="J14" s="122"/>
      <c r="K14" s="122"/>
      <c r="L14" s="122"/>
      <c r="M14" s="92"/>
      <c r="N14" s="122"/>
      <c r="O14" s="122"/>
    </row>
    <row r="15" ht="20.25" customHeight="1" spans="1:15">
      <c r="A15" s="64" t="s">
        <v>89</v>
      </c>
      <c r="B15" s="64" t="s">
        <v>90</v>
      </c>
      <c r="C15" s="122">
        <v>25380</v>
      </c>
      <c r="D15" s="122">
        <v>25380</v>
      </c>
      <c r="E15" s="122">
        <v>25380</v>
      </c>
      <c r="F15" s="122"/>
      <c r="G15" s="92"/>
      <c r="H15" s="122"/>
      <c r="I15" s="122"/>
      <c r="J15" s="122"/>
      <c r="K15" s="122"/>
      <c r="L15" s="122"/>
      <c r="M15" s="92"/>
      <c r="N15" s="122"/>
      <c r="O15" s="122"/>
    </row>
    <row r="16" ht="20.25" customHeight="1" spans="1:15">
      <c r="A16" s="64" t="s">
        <v>91</v>
      </c>
      <c r="B16" s="64" t="s">
        <v>92</v>
      </c>
      <c r="C16" s="122">
        <v>79830</v>
      </c>
      <c r="D16" s="122">
        <v>79830</v>
      </c>
      <c r="E16" s="122">
        <v>79830</v>
      </c>
      <c r="F16" s="122"/>
      <c r="G16" s="92"/>
      <c r="H16" s="122"/>
      <c r="I16" s="122"/>
      <c r="J16" s="122"/>
      <c r="K16" s="122"/>
      <c r="L16" s="122"/>
      <c r="M16" s="92"/>
      <c r="N16" s="122"/>
      <c r="O16" s="122"/>
    </row>
    <row r="17" ht="20.25" customHeight="1" spans="1:15">
      <c r="A17" s="64" t="s">
        <v>93</v>
      </c>
      <c r="B17" s="64" t="s">
        <v>94</v>
      </c>
      <c r="C17" s="122">
        <v>3757648</v>
      </c>
      <c r="D17" s="122">
        <v>3757648</v>
      </c>
      <c r="E17" s="122">
        <v>3757648</v>
      </c>
      <c r="F17" s="122"/>
      <c r="G17" s="92"/>
      <c r="H17" s="122"/>
      <c r="I17" s="122"/>
      <c r="J17" s="122"/>
      <c r="K17" s="122"/>
      <c r="L17" s="122"/>
      <c r="M17" s="92"/>
      <c r="N17" s="122"/>
      <c r="O17" s="122"/>
    </row>
    <row r="18" ht="20.25" customHeight="1" spans="1:15">
      <c r="A18" s="63" t="s">
        <v>95</v>
      </c>
      <c r="B18" s="63" t="s">
        <v>96</v>
      </c>
      <c r="C18" s="122">
        <v>134849.03</v>
      </c>
      <c r="D18" s="122">
        <v>134849.03</v>
      </c>
      <c r="E18" s="122">
        <v>134849.03</v>
      </c>
      <c r="F18" s="122"/>
      <c r="G18" s="92"/>
      <c r="H18" s="122"/>
      <c r="I18" s="122"/>
      <c r="J18" s="122"/>
      <c r="K18" s="122"/>
      <c r="L18" s="122"/>
      <c r="M18" s="92"/>
      <c r="N18" s="122"/>
      <c r="O18" s="122"/>
    </row>
    <row r="19" ht="20.25" customHeight="1" spans="1:15">
      <c r="A19" s="64" t="s">
        <v>97</v>
      </c>
      <c r="B19" s="64" t="s">
        <v>96</v>
      </c>
      <c r="C19" s="122">
        <v>134849.03</v>
      </c>
      <c r="D19" s="122">
        <v>134849.03</v>
      </c>
      <c r="E19" s="122">
        <v>134849.03</v>
      </c>
      <c r="F19" s="122"/>
      <c r="G19" s="92"/>
      <c r="H19" s="122"/>
      <c r="I19" s="122"/>
      <c r="J19" s="122"/>
      <c r="K19" s="122"/>
      <c r="L19" s="122"/>
      <c r="M19" s="92"/>
      <c r="N19" s="122"/>
      <c r="O19" s="122"/>
    </row>
    <row r="20" ht="20.25" customHeight="1" spans="1:15">
      <c r="A20" s="29" t="s">
        <v>98</v>
      </c>
      <c r="B20" s="29" t="s">
        <v>99</v>
      </c>
      <c r="C20" s="122">
        <v>4741470.92</v>
      </c>
      <c r="D20" s="122">
        <v>4741470.92</v>
      </c>
      <c r="E20" s="122">
        <v>4741470.92</v>
      </c>
      <c r="F20" s="122"/>
      <c r="G20" s="92"/>
      <c r="H20" s="122"/>
      <c r="I20" s="122"/>
      <c r="J20" s="122"/>
      <c r="K20" s="122"/>
      <c r="L20" s="122"/>
      <c r="M20" s="92"/>
      <c r="N20" s="122"/>
      <c r="O20" s="122"/>
    </row>
    <row r="21" ht="20.25" customHeight="1" spans="1:15">
      <c r="A21" s="63" t="s">
        <v>100</v>
      </c>
      <c r="B21" s="63" t="s">
        <v>101</v>
      </c>
      <c r="C21" s="122">
        <v>4741470.92</v>
      </c>
      <c r="D21" s="122">
        <v>4741470.92</v>
      </c>
      <c r="E21" s="122">
        <v>4741470.92</v>
      </c>
      <c r="F21" s="122"/>
      <c r="G21" s="92"/>
      <c r="H21" s="122"/>
      <c r="I21" s="122"/>
      <c r="J21" s="122"/>
      <c r="K21" s="122"/>
      <c r="L21" s="122"/>
      <c r="M21" s="92"/>
      <c r="N21" s="122"/>
      <c r="O21" s="122"/>
    </row>
    <row r="22" ht="20.25" customHeight="1" spans="1:15">
      <c r="A22" s="64" t="s">
        <v>102</v>
      </c>
      <c r="B22" s="64" t="s">
        <v>103</v>
      </c>
      <c r="C22" s="122">
        <v>814528.87</v>
      </c>
      <c r="D22" s="122">
        <v>814528.87</v>
      </c>
      <c r="E22" s="122">
        <v>814528.87</v>
      </c>
      <c r="F22" s="122"/>
      <c r="G22" s="92"/>
      <c r="H22" s="122"/>
      <c r="I22" s="122"/>
      <c r="J22" s="122"/>
      <c r="K22" s="122"/>
      <c r="L22" s="122"/>
      <c r="M22" s="92"/>
      <c r="N22" s="122"/>
      <c r="O22" s="122"/>
    </row>
    <row r="23" ht="20.25" customHeight="1" spans="1:15">
      <c r="A23" s="64" t="s">
        <v>104</v>
      </c>
      <c r="B23" s="64" t="s">
        <v>105</v>
      </c>
      <c r="C23" s="122">
        <v>2059083.53</v>
      </c>
      <c r="D23" s="122">
        <v>2059083.53</v>
      </c>
      <c r="E23" s="122">
        <v>2059083.53</v>
      </c>
      <c r="F23" s="122"/>
      <c r="G23" s="92"/>
      <c r="H23" s="122"/>
      <c r="I23" s="122"/>
      <c r="J23" s="122"/>
      <c r="K23" s="122"/>
      <c r="L23" s="122"/>
      <c r="M23" s="92"/>
      <c r="N23" s="122"/>
      <c r="O23" s="122"/>
    </row>
    <row r="24" ht="20.25" customHeight="1" spans="1:15">
      <c r="A24" s="64" t="s">
        <v>106</v>
      </c>
      <c r="B24" s="64" t="s">
        <v>107</v>
      </c>
      <c r="C24" s="122">
        <v>1717708.52</v>
      </c>
      <c r="D24" s="122">
        <v>1717708.52</v>
      </c>
      <c r="E24" s="122">
        <v>1717708.52</v>
      </c>
      <c r="F24" s="122"/>
      <c r="G24" s="92"/>
      <c r="H24" s="122"/>
      <c r="I24" s="122"/>
      <c r="J24" s="122"/>
      <c r="K24" s="122"/>
      <c r="L24" s="122"/>
      <c r="M24" s="92"/>
      <c r="N24" s="122"/>
      <c r="O24" s="122"/>
    </row>
    <row r="25" ht="20.25" customHeight="1" spans="1:15">
      <c r="A25" s="64" t="s">
        <v>108</v>
      </c>
      <c r="B25" s="64" t="s">
        <v>109</v>
      </c>
      <c r="C25" s="122">
        <v>150150</v>
      </c>
      <c r="D25" s="122">
        <v>150150</v>
      </c>
      <c r="E25" s="122">
        <v>150150</v>
      </c>
      <c r="F25" s="122"/>
      <c r="G25" s="92"/>
      <c r="H25" s="122"/>
      <c r="I25" s="122"/>
      <c r="J25" s="122"/>
      <c r="K25" s="122"/>
      <c r="L25" s="122"/>
      <c r="M25" s="92"/>
      <c r="N25" s="122"/>
      <c r="O25" s="122"/>
    </row>
    <row r="26" ht="20.25" customHeight="1" spans="1:15">
      <c r="A26" s="29" t="s">
        <v>110</v>
      </c>
      <c r="B26" s="29" t="s">
        <v>111</v>
      </c>
      <c r="C26" s="122">
        <v>2466161.07</v>
      </c>
      <c r="D26" s="122">
        <v>2466161.07</v>
      </c>
      <c r="E26" s="122">
        <v>2466161.07</v>
      </c>
      <c r="F26" s="122"/>
      <c r="G26" s="92"/>
      <c r="H26" s="122"/>
      <c r="I26" s="122"/>
      <c r="J26" s="122"/>
      <c r="K26" s="122"/>
      <c r="L26" s="122"/>
      <c r="M26" s="92"/>
      <c r="N26" s="122"/>
      <c r="O26" s="122"/>
    </row>
    <row r="27" ht="20.25" customHeight="1" spans="1:15">
      <c r="A27" s="63" t="s">
        <v>112</v>
      </c>
      <c r="B27" s="63" t="s">
        <v>113</v>
      </c>
      <c r="C27" s="122">
        <v>2466161.07</v>
      </c>
      <c r="D27" s="122">
        <v>2466161.07</v>
      </c>
      <c r="E27" s="122">
        <v>2466161.07</v>
      </c>
      <c r="F27" s="122"/>
      <c r="G27" s="92"/>
      <c r="H27" s="122"/>
      <c r="I27" s="122"/>
      <c r="J27" s="122"/>
      <c r="K27" s="122"/>
      <c r="L27" s="122"/>
      <c r="M27" s="92"/>
      <c r="N27" s="122"/>
      <c r="O27" s="122"/>
    </row>
    <row r="28" ht="20.25" customHeight="1" spans="1:15">
      <c r="A28" s="64" t="s">
        <v>114</v>
      </c>
      <c r="B28" s="64" t="s">
        <v>115</v>
      </c>
      <c r="C28" s="122">
        <v>2466161.07</v>
      </c>
      <c r="D28" s="122">
        <v>2466161.07</v>
      </c>
      <c r="E28" s="122">
        <v>2466161.07</v>
      </c>
      <c r="F28" s="122"/>
      <c r="G28" s="92"/>
      <c r="H28" s="122"/>
      <c r="I28" s="122"/>
      <c r="J28" s="122"/>
      <c r="K28" s="122"/>
      <c r="L28" s="122"/>
      <c r="M28" s="92"/>
      <c r="N28" s="122"/>
      <c r="O28" s="122"/>
    </row>
    <row r="29" ht="17.25" customHeight="1" spans="1:15">
      <c r="A29" s="106" t="s">
        <v>116</v>
      </c>
      <c r="B29" s="107" t="s">
        <v>116</v>
      </c>
      <c r="C29" s="122">
        <v>100421935.53</v>
      </c>
      <c r="D29" s="122">
        <v>100421935.53</v>
      </c>
      <c r="E29" s="122">
        <v>42944999.53</v>
      </c>
      <c r="F29" s="122">
        <v>57476936</v>
      </c>
      <c r="G29" s="92"/>
      <c r="H29" s="122"/>
      <c r="I29" s="122"/>
      <c r="J29" s="122"/>
      <c r="K29" s="122"/>
      <c r="L29" s="122"/>
      <c r="M29" s="92"/>
      <c r="N29" s="122"/>
      <c r="O29" s="122"/>
    </row>
  </sheetData>
  <mergeCells count="11">
    <mergeCell ref="A2:O2"/>
    <mergeCell ref="A3:L3"/>
    <mergeCell ref="D4:F4"/>
    <mergeCell ref="J4:O4"/>
    <mergeCell ref="A29:B29"/>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topLeftCell="A10" workbookViewId="0">
      <selection activeCell="A1" sqref="A1"/>
    </sheetView>
  </sheetViews>
  <sheetFormatPr defaultColWidth="9.13333333333333" defaultRowHeight="14.25" customHeight="1" outlineLevelCol="3"/>
  <cols>
    <col min="1" max="1" width="49.2833333333333" customWidth="1"/>
    <col min="2" max="2" width="43.3083333333333" customWidth="1"/>
    <col min="3" max="3" width="48.575" customWidth="1"/>
    <col min="4" max="4" width="41.175" customWidth="1"/>
  </cols>
  <sheetData>
    <row r="1" customHeight="1" spans="4:4">
      <c r="D1" s="101" t="s">
        <v>117</v>
      </c>
    </row>
    <row r="2" ht="31.5" customHeight="1" spans="1:4">
      <c r="A2" s="43" t="s">
        <v>118</v>
      </c>
      <c r="B2" s="132"/>
      <c r="C2" s="132"/>
      <c r="D2" s="132"/>
    </row>
    <row r="3" ht="17.25" customHeight="1" spans="1:4">
      <c r="A3" s="4" t="str">
        <f>"单位名称："&amp;"云南省科学技术协会"</f>
        <v>单位名称：云南省科学技术协会</v>
      </c>
      <c r="B3" s="133"/>
      <c r="C3" s="133"/>
      <c r="D3" s="102" t="s">
        <v>2</v>
      </c>
    </row>
    <row r="4" ht="24.65" customHeight="1" spans="1:4">
      <c r="A4" s="10" t="s">
        <v>3</v>
      </c>
      <c r="B4" s="12"/>
      <c r="C4" s="10" t="s">
        <v>4</v>
      </c>
      <c r="D4" s="12"/>
    </row>
    <row r="5" ht="15.65" customHeight="1" spans="1:4">
      <c r="A5" s="15" t="s">
        <v>5</v>
      </c>
      <c r="B5" s="134" t="s">
        <v>6</v>
      </c>
      <c r="C5" s="15" t="s">
        <v>119</v>
      </c>
      <c r="D5" s="134" t="s">
        <v>6</v>
      </c>
    </row>
    <row r="6" ht="14.15" customHeight="1" spans="1:4">
      <c r="A6" s="18"/>
      <c r="B6" s="17"/>
      <c r="C6" s="18"/>
      <c r="D6" s="17"/>
    </row>
    <row r="7" ht="29.15" customHeight="1" spans="1:4">
      <c r="A7" s="135" t="s">
        <v>120</v>
      </c>
      <c r="B7" s="136">
        <v>94222699.53</v>
      </c>
      <c r="C7" s="137" t="s">
        <v>121</v>
      </c>
      <c r="D7" s="136">
        <v>100421935.53</v>
      </c>
    </row>
    <row r="8" ht="29.15" customHeight="1" spans="1:4">
      <c r="A8" s="138" t="s">
        <v>122</v>
      </c>
      <c r="B8" s="92">
        <v>94222699.53</v>
      </c>
      <c r="C8" s="23" t="str">
        <f>"（一）"&amp;"科学技术支出"</f>
        <v>（一）科学技术支出</v>
      </c>
      <c r="D8" s="92">
        <v>89216596.51</v>
      </c>
    </row>
    <row r="9" ht="29.15" customHeight="1" spans="1:4">
      <c r="A9" s="138" t="s">
        <v>123</v>
      </c>
      <c r="B9" s="92"/>
      <c r="C9" s="23" t="str">
        <f>"（二）"&amp;"社会保障和就业支出"</f>
        <v>（二）社会保障和就业支出</v>
      </c>
      <c r="D9" s="92">
        <v>3997707.03</v>
      </c>
    </row>
    <row r="10" ht="29.15" customHeight="1" spans="1:4">
      <c r="A10" s="138" t="s">
        <v>124</v>
      </c>
      <c r="B10" s="92"/>
      <c r="C10" s="23" t="str">
        <f>"（三）"&amp;"卫生健康支出"</f>
        <v>（三）卫生健康支出</v>
      </c>
      <c r="D10" s="92">
        <v>4741470.92</v>
      </c>
    </row>
    <row r="11" ht="29.15" customHeight="1" spans="1:4">
      <c r="A11" s="139" t="s">
        <v>125</v>
      </c>
      <c r="B11" s="140">
        <v>6199236</v>
      </c>
      <c r="C11" s="23" t="str">
        <f>"（四）"&amp;"住房保障支出"</f>
        <v>（四）住房保障支出</v>
      </c>
      <c r="D11" s="92">
        <v>2466161.07</v>
      </c>
    </row>
    <row r="12" ht="29.15" customHeight="1" spans="1:4">
      <c r="A12" s="138" t="s">
        <v>122</v>
      </c>
      <c r="B12" s="122">
        <v>6199236</v>
      </c>
      <c r="C12" s="141"/>
      <c r="D12" s="140"/>
    </row>
    <row r="13" ht="29.15" customHeight="1" spans="1:4">
      <c r="A13" s="142" t="s">
        <v>123</v>
      </c>
      <c r="B13" s="122"/>
      <c r="C13" s="141"/>
      <c r="D13" s="140"/>
    </row>
    <row r="14" ht="29.15" customHeight="1" spans="1:4">
      <c r="A14" s="142" t="s">
        <v>124</v>
      </c>
      <c r="B14" s="140"/>
      <c r="C14" s="141"/>
      <c r="D14" s="140"/>
    </row>
    <row r="15" ht="29.15" customHeight="1" spans="1:4">
      <c r="A15" s="143"/>
      <c r="B15" s="140"/>
      <c r="C15" s="144" t="s">
        <v>126</v>
      </c>
      <c r="D15" s="140"/>
    </row>
    <row r="16" ht="29.15" customHeight="1" spans="1:4">
      <c r="A16" s="143" t="s">
        <v>127</v>
      </c>
      <c r="B16" s="140">
        <v>100421935.53</v>
      </c>
      <c r="C16" s="141" t="s">
        <v>26</v>
      </c>
      <c r="D16" s="140">
        <v>100421935.53</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9"/>
  <sheetViews>
    <sheetView showZeros="0" topLeftCell="B17" workbookViewId="0">
      <selection activeCell="A1" sqref="A1"/>
    </sheetView>
  </sheetViews>
  <sheetFormatPr defaultColWidth="9.13333333333333" defaultRowHeight="14.25" customHeight="1" outlineLevelCol="6"/>
  <cols>
    <col min="1" max="1" width="20.1333333333333" customWidth="1"/>
    <col min="2" max="2" width="37.3083333333333" customWidth="1"/>
    <col min="3" max="3" width="24.2833333333333" customWidth="1"/>
    <col min="4" max="6" width="25.025" customWidth="1"/>
    <col min="7" max="7" width="24.2833333333333" customWidth="1"/>
  </cols>
  <sheetData>
    <row r="1" ht="12" customHeight="1" spans="4:7">
      <c r="D1" s="113"/>
      <c r="F1" s="55"/>
      <c r="G1" s="55" t="s">
        <v>128</v>
      </c>
    </row>
    <row r="2" ht="39" customHeight="1" spans="1:7">
      <c r="A2" s="3" t="s">
        <v>129</v>
      </c>
      <c r="B2" s="3"/>
      <c r="C2" s="3"/>
      <c r="D2" s="3"/>
      <c r="E2" s="3"/>
      <c r="F2" s="3"/>
      <c r="G2" s="3"/>
    </row>
    <row r="3" ht="18" customHeight="1" spans="1:7">
      <c r="A3" s="4" t="str">
        <f>"单位名称："&amp;"云南省科学技术协会"</f>
        <v>单位名称：云南省科学技术协会</v>
      </c>
      <c r="F3" s="105"/>
      <c r="G3" s="105" t="s">
        <v>2</v>
      </c>
    </row>
    <row r="4" ht="20.25" customHeight="1" spans="1:7">
      <c r="A4" s="124" t="s">
        <v>130</v>
      </c>
      <c r="B4" s="125"/>
      <c r="C4" s="126" t="s">
        <v>31</v>
      </c>
      <c r="D4" s="11" t="s">
        <v>71</v>
      </c>
      <c r="E4" s="11"/>
      <c r="F4" s="12"/>
      <c r="G4" s="126" t="s">
        <v>72</v>
      </c>
    </row>
    <row r="5" ht="20.25" customHeight="1" spans="1:7">
      <c r="A5" s="127" t="s">
        <v>62</v>
      </c>
      <c r="B5" s="128" t="s">
        <v>63</v>
      </c>
      <c r="C5" s="94"/>
      <c r="D5" s="94" t="s">
        <v>33</v>
      </c>
      <c r="E5" s="94" t="s">
        <v>131</v>
      </c>
      <c r="F5" s="94" t="s">
        <v>132</v>
      </c>
      <c r="G5" s="94"/>
    </row>
    <row r="6" ht="13.5" customHeight="1" spans="1:7">
      <c r="A6" s="129" t="s">
        <v>133</v>
      </c>
      <c r="B6" s="129" t="s">
        <v>134</v>
      </c>
      <c r="C6" s="129" t="s">
        <v>135</v>
      </c>
      <c r="D6" s="62"/>
      <c r="E6" s="129" t="s">
        <v>136</v>
      </c>
      <c r="F6" s="129" t="s">
        <v>137</v>
      </c>
      <c r="G6" s="129" t="s">
        <v>138</v>
      </c>
    </row>
    <row r="7" ht="18" customHeight="1" spans="1:7">
      <c r="A7" s="29" t="s">
        <v>73</v>
      </c>
      <c r="B7" s="29" t="s">
        <v>74</v>
      </c>
      <c r="C7" s="22">
        <v>83017360.51</v>
      </c>
      <c r="D7" s="22">
        <v>31739660.51</v>
      </c>
      <c r="E7" s="22">
        <v>27444330.7</v>
      </c>
      <c r="F7" s="22">
        <v>4295329.81</v>
      </c>
      <c r="G7" s="22">
        <v>51277700</v>
      </c>
    </row>
    <row r="8" ht="18" customHeight="1" spans="1:7">
      <c r="A8" s="29" t="s">
        <v>75</v>
      </c>
      <c r="B8" s="63" t="s">
        <v>76</v>
      </c>
      <c r="C8" s="22">
        <v>83017360.51</v>
      </c>
      <c r="D8" s="22">
        <v>31739660.51</v>
      </c>
      <c r="E8" s="22">
        <v>27444330.7</v>
      </c>
      <c r="F8" s="22">
        <v>4295329.81</v>
      </c>
      <c r="G8" s="22">
        <v>51277700</v>
      </c>
    </row>
    <row r="9" ht="18" customHeight="1" spans="1:7">
      <c r="A9" s="29" t="s">
        <v>77</v>
      </c>
      <c r="B9" s="64" t="s">
        <v>78</v>
      </c>
      <c r="C9" s="22">
        <v>32057360.51</v>
      </c>
      <c r="D9" s="22">
        <v>31739660.51</v>
      </c>
      <c r="E9" s="22">
        <v>27444330.7</v>
      </c>
      <c r="F9" s="22">
        <v>4295329.81</v>
      </c>
      <c r="G9" s="22">
        <v>317700</v>
      </c>
    </row>
    <row r="10" ht="18" customHeight="1" spans="1:7">
      <c r="A10" s="29" t="s">
        <v>79</v>
      </c>
      <c r="B10" s="64" t="s">
        <v>80</v>
      </c>
      <c r="C10" s="22">
        <v>34957940</v>
      </c>
      <c r="D10" s="22"/>
      <c r="E10" s="22"/>
      <c r="F10" s="22"/>
      <c r="G10" s="22">
        <v>34957940</v>
      </c>
    </row>
    <row r="11" ht="18" customHeight="1" spans="1:7">
      <c r="A11" s="29" t="s">
        <v>81</v>
      </c>
      <c r="B11" s="64" t="s">
        <v>82</v>
      </c>
      <c r="C11" s="22">
        <v>15850000</v>
      </c>
      <c r="D11" s="22"/>
      <c r="E11" s="22"/>
      <c r="F11" s="22"/>
      <c r="G11" s="22">
        <v>15850000</v>
      </c>
    </row>
    <row r="12" ht="18" customHeight="1" spans="1:7">
      <c r="A12" s="29" t="s">
        <v>83</v>
      </c>
      <c r="B12" s="64" t="s">
        <v>84</v>
      </c>
      <c r="C12" s="22">
        <v>152060</v>
      </c>
      <c r="D12" s="22"/>
      <c r="E12" s="22"/>
      <c r="F12" s="22"/>
      <c r="G12" s="22">
        <v>152060</v>
      </c>
    </row>
    <row r="13" ht="18" customHeight="1" spans="1:7">
      <c r="A13" s="29" t="s">
        <v>85</v>
      </c>
      <c r="B13" s="29" t="s">
        <v>86</v>
      </c>
      <c r="C13" s="22">
        <v>3997707.03</v>
      </c>
      <c r="D13" s="22">
        <v>3997707.03</v>
      </c>
      <c r="E13" s="22">
        <v>3892497.03</v>
      </c>
      <c r="F13" s="22">
        <v>105210</v>
      </c>
      <c r="G13" s="22"/>
    </row>
    <row r="14" ht="18" customHeight="1" spans="1:7">
      <c r="A14" s="29" t="s">
        <v>87</v>
      </c>
      <c r="B14" s="63" t="s">
        <v>88</v>
      </c>
      <c r="C14" s="22">
        <v>3862858</v>
      </c>
      <c r="D14" s="22">
        <v>3862858</v>
      </c>
      <c r="E14" s="22">
        <v>3757648</v>
      </c>
      <c r="F14" s="22">
        <v>105210</v>
      </c>
      <c r="G14" s="22"/>
    </row>
    <row r="15" ht="18" customHeight="1" spans="1:7">
      <c r="A15" s="29" t="s">
        <v>89</v>
      </c>
      <c r="B15" s="64" t="s">
        <v>90</v>
      </c>
      <c r="C15" s="22">
        <v>25380</v>
      </c>
      <c r="D15" s="22">
        <v>25380</v>
      </c>
      <c r="E15" s="22"/>
      <c r="F15" s="22">
        <v>25380</v>
      </c>
      <c r="G15" s="22"/>
    </row>
    <row r="16" ht="18" customHeight="1" spans="1:7">
      <c r="A16" s="29" t="s">
        <v>91</v>
      </c>
      <c r="B16" s="64" t="s">
        <v>92</v>
      </c>
      <c r="C16" s="22">
        <v>79830</v>
      </c>
      <c r="D16" s="22">
        <v>79830</v>
      </c>
      <c r="E16" s="22"/>
      <c r="F16" s="22">
        <v>79830</v>
      </c>
      <c r="G16" s="22"/>
    </row>
    <row r="17" ht="18" customHeight="1" spans="1:7">
      <c r="A17" s="29" t="s">
        <v>93</v>
      </c>
      <c r="B17" s="64" t="s">
        <v>94</v>
      </c>
      <c r="C17" s="22">
        <v>3757648</v>
      </c>
      <c r="D17" s="22">
        <v>3757648</v>
      </c>
      <c r="E17" s="22">
        <v>3757648</v>
      </c>
      <c r="F17" s="22"/>
      <c r="G17" s="22"/>
    </row>
    <row r="18" ht="18" customHeight="1" spans="1:7">
      <c r="A18" s="29" t="s">
        <v>95</v>
      </c>
      <c r="B18" s="63" t="s">
        <v>96</v>
      </c>
      <c r="C18" s="22">
        <v>134849.03</v>
      </c>
      <c r="D18" s="22">
        <v>134849.03</v>
      </c>
      <c r="E18" s="22">
        <v>134849.03</v>
      </c>
      <c r="F18" s="22"/>
      <c r="G18" s="22"/>
    </row>
    <row r="19" ht="18" customHeight="1" spans="1:7">
      <c r="A19" s="29" t="s">
        <v>97</v>
      </c>
      <c r="B19" s="64" t="s">
        <v>96</v>
      </c>
      <c r="C19" s="22">
        <v>134849.03</v>
      </c>
      <c r="D19" s="22">
        <v>134849.03</v>
      </c>
      <c r="E19" s="22">
        <v>134849.03</v>
      </c>
      <c r="F19" s="22"/>
      <c r="G19" s="22"/>
    </row>
    <row r="20" ht="18" customHeight="1" spans="1:7">
      <c r="A20" s="29" t="s">
        <v>98</v>
      </c>
      <c r="B20" s="29" t="s">
        <v>99</v>
      </c>
      <c r="C20" s="22">
        <v>4741470.92</v>
      </c>
      <c r="D20" s="22">
        <v>4741470.92</v>
      </c>
      <c r="E20" s="22">
        <v>4741470.92</v>
      </c>
      <c r="F20" s="22"/>
      <c r="G20" s="22"/>
    </row>
    <row r="21" ht="18" customHeight="1" spans="1:7">
      <c r="A21" s="29" t="s">
        <v>100</v>
      </c>
      <c r="B21" s="63" t="s">
        <v>101</v>
      </c>
      <c r="C21" s="22">
        <v>4741470.92</v>
      </c>
      <c r="D21" s="22">
        <v>4741470.92</v>
      </c>
      <c r="E21" s="22">
        <v>4741470.92</v>
      </c>
      <c r="F21" s="22"/>
      <c r="G21" s="22"/>
    </row>
    <row r="22" ht="18" customHeight="1" spans="1:7">
      <c r="A22" s="29" t="s">
        <v>102</v>
      </c>
      <c r="B22" s="64" t="s">
        <v>103</v>
      </c>
      <c r="C22" s="22">
        <v>814528.87</v>
      </c>
      <c r="D22" s="22">
        <v>814528.87</v>
      </c>
      <c r="E22" s="22">
        <v>814528.87</v>
      </c>
      <c r="F22" s="22"/>
      <c r="G22" s="22"/>
    </row>
    <row r="23" ht="18" customHeight="1" spans="1:7">
      <c r="A23" s="29" t="s">
        <v>104</v>
      </c>
      <c r="B23" s="64" t="s">
        <v>105</v>
      </c>
      <c r="C23" s="22">
        <v>2059083.53</v>
      </c>
      <c r="D23" s="22">
        <v>2059083.53</v>
      </c>
      <c r="E23" s="22">
        <v>2059083.53</v>
      </c>
      <c r="F23" s="22"/>
      <c r="G23" s="22"/>
    </row>
    <row r="24" ht="18" customHeight="1" spans="1:7">
      <c r="A24" s="29" t="s">
        <v>106</v>
      </c>
      <c r="B24" s="64" t="s">
        <v>107</v>
      </c>
      <c r="C24" s="22">
        <v>1717708.52</v>
      </c>
      <c r="D24" s="22">
        <v>1717708.52</v>
      </c>
      <c r="E24" s="22">
        <v>1717708.52</v>
      </c>
      <c r="F24" s="22"/>
      <c r="G24" s="22"/>
    </row>
    <row r="25" ht="18" customHeight="1" spans="1:7">
      <c r="A25" s="29" t="s">
        <v>108</v>
      </c>
      <c r="B25" s="64" t="s">
        <v>109</v>
      </c>
      <c r="C25" s="22">
        <v>150150</v>
      </c>
      <c r="D25" s="22">
        <v>150150</v>
      </c>
      <c r="E25" s="22">
        <v>150150</v>
      </c>
      <c r="F25" s="22"/>
      <c r="G25" s="22"/>
    </row>
    <row r="26" ht="18" customHeight="1" spans="1:7">
      <c r="A26" s="29" t="s">
        <v>110</v>
      </c>
      <c r="B26" s="29" t="s">
        <v>111</v>
      </c>
      <c r="C26" s="22">
        <v>2466161.07</v>
      </c>
      <c r="D26" s="22">
        <v>2466161.07</v>
      </c>
      <c r="E26" s="22">
        <v>2466161.07</v>
      </c>
      <c r="F26" s="22"/>
      <c r="G26" s="22"/>
    </row>
    <row r="27" ht="18" customHeight="1" spans="1:7">
      <c r="A27" s="29" t="s">
        <v>112</v>
      </c>
      <c r="B27" s="63" t="s">
        <v>113</v>
      </c>
      <c r="C27" s="22">
        <v>2466161.07</v>
      </c>
      <c r="D27" s="22">
        <v>2466161.07</v>
      </c>
      <c r="E27" s="22">
        <v>2466161.07</v>
      </c>
      <c r="F27" s="22"/>
      <c r="G27" s="22"/>
    </row>
    <row r="28" ht="18" customHeight="1" spans="1:7">
      <c r="A28" s="29" t="s">
        <v>114</v>
      </c>
      <c r="B28" s="64" t="s">
        <v>115</v>
      </c>
      <c r="C28" s="22">
        <v>2466161.07</v>
      </c>
      <c r="D28" s="22">
        <v>2466161.07</v>
      </c>
      <c r="E28" s="22">
        <v>2466161.07</v>
      </c>
      <c r="F28" s="22"/>
      <c r="G28" s="22"/>
    </row>
    <row r="29" ht="18" customHeight="1" spans="1:7">
      <c r="A29" s="130" t="s">
        <v>116</v>
      </c>
      <c r="B29" s="131" t="s">
        <v>116</v>
      </c>
      <c r="C29" s="22">
        <v>94222699.53</v>
      </c>
      <c r="D29" s="22">
        <v>42944999.53</v>
      </c>
      <c r="E29" s="22">
        <v>38544459.72</v>
      </c>
      <c r="F29" s="22">
        <v>4400539.81</v>
      </c>
      <c r="G29" s="22">
        <v>51277700</v>
      </c>
    </row>
  </sheetData>
  <mergeCells count="7">
    <mergeCell ref="A2:G2"/>
    <mergeCell ref="A3:E3"/>
    <mergeCell ref="A4:B4"/>
    <mergeCell ref="D4:F4"/>
    <mergeCell ref="A29:B29"/>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workbookViewId="0">
      <selection activeCell="A1" sqref="A1"/>
    </sheetView>
  </sheetViews>
  <sheetFormatPr defaultColWidth="9.13333333333333" defaultRowHeight="14.25" customHeight="1" outlineLevelRow="6" outlineLevelCol="5"/>
  <cols>
    <col min="1" max="1" width="27.4166666666667" customWidth="1"/>
    <col min="2" max="6" width="31.175" customWidth="1"/>
  </cols>
  <sheetData>
    <row r="1" ht="12" customHeight="1" spans="1:6">
      <c r="A1" s="118"/>
      <c r="B1" s="118"/>
      <c r="C1" s="60"/>
      <c r="F1" s="59" t="s">
        <v>139</v>
      </c>
    </row>
    <row r="2" ht="25.5" customHeight="1" spans="1:6">
      <c r="A2" s="119" t="s">
        <v>140</v>
      </c>
      <c r="B2" s="119"/>
      <c r="C2" s="119"/>
      <c r="D2" s="119"/>
      <c r="E2" s="119"/>
      <c r="F2" s="119"/>
    </row>
    <row r="3" ht="15.75" customHeight="1" spans="1:6">
      <c r="A3" s="4" t="str">
        <f>"单位名称："&amp;"云南省科学技术协会"</f>
        <v>单位名称：云南省科学技术协会</v>
      </c>
      <c r="B3" s="118"/>
      <c r="C3" s="60"/>
      <c r="F3" s="59" t="s">
        <v>141</v>
      </c>
    </row>
    <row r="4" ht="19.5" customHeight="1" spans="1:6">
      <c r="A4" s="9" t="s">
        <v>142</v>
      </c>
      <c r="B4" s="15" t="s">
        <v>143</v>
      </c>
      <c r="C4" s="10" t="s">
        <v>144</v>
      </c>
      <c r="D4" s="11"/>
      <c r="E4" s="12"/>
      <c r="F4" s="15" t="s">
        <v>145</v>
      </c>
    </row>
    <row r="5" ht="19.5" customHeight="1" spans="1:6">
      <c r="A5" s="17"/>
      <c r="B5" s="18"/>
      <c r="C5" s="62" t="s">
        <v>33</v>
      </c>
      <c r="D5" s="62" t="s">
        <v>146</v>
      </c>
      <c r="E5" s="62" t="s">
        <v>147</v>
      </c>
      <c r="F5" s="18"/>
    </row>
    <row r="6" ht="18.75" customHeight="1" spans="1:6">
      <c r="A6" s="120">
        <v>1</v>
      </c>
      <c r="B6" s="120">
        <v>2</v>
      </c>
      <c r="C6" s="121">
        <v>3</v>
      </c>
      <c r="D6" s="120">
        <v>4</v>
      </c>
      <c r="E6" s="120">
        <v>5</v>
      </c>
      <c r="F6" s="120">
        <v>6</v>
      </c>
    </row>
    <row r="7" ht="18.75" customHeight="1" spans="1:6">
      <c r="A7" s="122">
        <v>654122.34</v>
      </c>
      <c r="B7" s="122">
        <v>370000</v>
      </c>
      <c r="C7" s="123">
        <v>263122.34</v>
      </c>
      <c r="D7" s="122"/>
      <c r="E7" s="122">
        <v>263122.34</v>
      </c>
      <c r="F7" s="122">
        <v>21000</v>
      </c>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92"/>
  <sheetViews>
    <sheetView showZeros="0" topLeftCell="D188" workbookViewId="0">
      <selection activeCell="A1" sqref="A1"/>
    </sheetView>
  </sheetViews>
  <sheetFormatPr defaultColWidth="9.13333333333333" defaultRowHeight="14.25" customHeight="1"/>
  <cols>
    <col min="1" max="1" width="28.7" customWidth="1"/>
    <col min="2" max="3" width="23.8583333333333" customWidth="1"/>
    <col min="4" max="4" width="14.6" customWidth="1"/>
    <col min="5" max="5" width="18.4583333333333" customWidth="1"/>
    <col min="6" max="6" width="14.7416666666667" customWidth="1"/>
    <col min="7" max="7" width="18.8833333333333" customWidth="1"/>
    <col min="8" max="13" width="15.3083333333333" customWidth="1"/>
    <col min="14" max="16" width="14.7416666666667" customWidth="1"/>
    <col min="17" max="17" width="14.8833333333333" customWidth="1"/>
    <col min="18" max="23" width="15.025" customWidth="1"/>
  </cols>
  <sheetData>
    <row r="1" ht="13.5" customHeight="1" spans="4:23">
      <c r="D1" s="1"/>
      <c r="E1" s="1"/>
      <c r="F1" s="1"/>
      <c r="G1" s="1"/>
      <c r="U1" s="113"/>
      <c r="W1" s="55" t="s">
        <v>148</v>
      </c>
    </row>
    <row r="2" ht="27.75" customHeight="1" spans="1:23">
      <c r="A2" s="27" t="s">
        <v>149</v>
      </c>
      <c r="B2" s="27"/>
      <c r="C2" s="27"/>
      <c r="D2" s="27"/>
      <c r="E2" s="27"/>
      <c r="F2" s="27"/>
      <c r="G2" s="27"/>
      <c r="H2" s="27"/>
      <c r="I2" s="27"/>
      <c r="J2" s="27"/>
      <c r="K2" s="27"/>
      <c r="L2" s="27"/>
      <c r="M2" s="27"/>
      <c r="N2" s="27"/>
      <c r="O2" s="27"/>
      <c r="P2" s="27"/>
      <c r="Q2" s="27"/>
      <c r="R2" s="27"/>
      <c r="S2" s="27"/>
      <c r="T2" s="27"/>
      <c r="U2" s="27"/>
      <c r="V2" s="27"/>
      <c r="W2" s="27"/>
    </row>
    <row r="3" ht="13.5" customHeight="1" spans="1:23">
      <c r="A3" s="4" t="str">
        <f>"单位名称："&amp;"云南省科学技术协会"</f>
        <v>单位名称：云南省科学技术协会</v>
      </c>
      <c r="B3" s="5"/>
      <c r="C3" s="5"/>
      <c r="D3" s="5"/>
      <c r="E3" s="5"/>
      <c r="F3" s="5"/>
      <c r="G3" s="5"/>
      <c r="H3" s="6"/>
      <c r="I3" s="6"/>
      <c r="J3" s="6"/>
      <c r="K3" s="6"/>
      <c r="L3" s="6"/>
      <c r="M3" s="6"/>
      <c r="N3" s="6"/>
      <c r="O3" s="6"/>
      <c r="P3" s="6"/>
      <c r="Q3" s="6"/>
      <c r="U3" s="113"/>
      <c r="W3" s="105" t="s">
        <v>141</v>
      </c>
    </row>
    <row r="4" ht="21.75" customHeight="1" spans="1:23">
      <c r="A4" s="8" t="s">
        <v>150</v>
      </c>
      <c r="B4" s="8" t="s">
        <v>151</v>
      </c>
      <c r="C4" s="8" t="s">
        <v>152</v>
      </c>
      <c r="D4" s="9" t="s">
        <v>153</v>
      </c>
      <c r="E4" s="9" t="s">
        <v>154</v>
      </c>
      <c r="F4" s="9" t="s">
        <v>155</v>
      </c>
      <c r="G4" s="9" t="s">
        <v>156</v>
      </c>
      <c r="H4" s="62" t="s">
        <v>157</v>
      </c>
      <c r="I4" s="62"/>
      <c r="J4" s="62"/>
      <c r="K4" s="62"/>
      <c r="L4" s="110"/>
      <c r="M4" s="110"/>
      <c r="N4" s="110"/>
      <c r="O4" s="110"/>
      <c r="P4" s="110"/>
      <c r="Q4" s="45"/>
      <c r="R4" s="62"/>
      <c r="S4" s="62"/>
      <c r="T4" s="62"/>
      <c r="U4" s="62"/>
      <c r="V4" s="62"/>
      <c r="W4" s="62"/>
    </row>
    <row r="5" ht="21.75" customHeight="1" spans="1:23">
      <c r="A5" s="13"/>
      <c r="B5" s="13"/>
      <c r="C5" s="13"/>
      <c r="D5" s="14"/>
      <c r="E5" s="14"/>
      <c r="F5" s="14"/>
      <c r="G5" s="14"/>
      <c r="H5" s="62" t="s">
        <v>31</v>
      </c>
      <c r="I5" s="45" t="s">
        <v>34</v>
      </c>
      <c r="J5" s="45"/>
      <c r="K5" s="45"/>
      <c r="L5" s="110"/>
      <c r="M5" s="110"/>
      <c r="N5" s="110" t="s">
        <v>158</v>
      </c>
      <c r="O5" s="110"/>
      <c r="P5" s="110"/>
      <c r="Q5" s="45" t="s">
        <v>37</v>
      </c>
      <c r="R5" s="62" t="s">
        <v>65</v>
      </c>
      <c r="S5" s="45"/>
      <c r="T5" s="45"/>
      <c r="U5" s="45"/>
      <c r="V5" s="45"/>
      <c r="W5" s="45"/>
    </row>
    <row r="6" ht="15" customHeight="1" spans="1:23">
      <c r="A6" s="16"/>
      <c r="B6" s="16"/>
      <c r="C6" s="16"/>
      <c r="D6" s="17"/>
      <c r="E6" s="17"/>
      <c r="F6" s="17"/>
      <c r="G6" s="17"/>
      <c r="H6" s="62"/>
      <c r="I6" s="45" t="s">
        <v>159</v>
      </c>
      <c r="J6" s="45" t="s">
        <v>160</v>
      </c>
      <c r="K6" s="45" t="s">
        <v>161</v>
      </c>
      <c r="L6" s="117" t="s">
        <v>162</v>
      </c>
      <c r="M6" s="117" t="s">
        <v>163</v>
      </c>
      <c r="N6" s="117" t="s">
        <v>34</v>
      </c>
      <c r="O6" s="117" t="s">
        <v>35</v>
      </c>
      <c r="P6" s="117" t="s">
        <v>36</v>
      </c>
      <c r="Q6" s="45"/>
      <c r="R6" s="45" t="s">
        <v>33</v>
      </c>
      <c r="S6" s="45" t="s">
        <v>44</v>
      </c>
      <c r="T6" s="45" t="s">
        <v>164</v>
      </c>
      <c r="U6" s="45" t="s">
        <v>40</v>
      </c>
      <c r="V6" s="45" t="s">
        <v>41</v>
      </c>
      <c r="W6" s="45" t="s">
        <v>42</v>
      </c>
    </row>
    <row r="7" ht="27.75" customHeight="1" spans="1:23">
      <c r="A7" s="16"/>
      <c r="B7" s="16"/>
      <c r="C7" s="16"/>
      <c r="D7" s="17"/>
      <c r="E7" s="17"/>
      <c r="F7" s="17"/>
      <c r="G7" s="17"/>
      <c r="H7" s="62"/>
      <c r="I7" s="45"/>
      <c r="J7" s="45"/>
      <c r="K7" s="45"/>
      <c r="L7" s="117"/>
      <c r="M7" s="117"/>
      <c r="N7" s="117"/>
      <c r="O7" s="117"/>
      <c r="P7" s="117"/>
      <c r="Q7" s="45"/>
      <c r="R7" s="45"/>
      <c r="S7" s="45"/>
      <c r="T7" s="45"/>
      <c r="U7" s="45"/>
      <c r="V7" s="45"/>
      <c r="W7" s="45"/>
    </row>
    <row r="8" ht="15" customHeight="1" spans="1:23">
      <c r="A8" s="114">
        <v>1</v>
      </c>
      <c r="B8" s="114">
        <v>2</v>
      </c>
      <c r="C8" s="114">
        <v>3</v>
      </c>
      <c r="D8" s="114">
        <v>4</v>
      </c>
      <c r="E8" s="114">
        <v>5</v>
      </c>
      <c r="F8" s="114">
        <v>6</v>
      </c>
      <c r="G8" s="114">
        <v>7</v>
      </c>
      <c r="H8" s="114">
        <v>8</v>
      </c>
      <c r="I8" s="114">
        <v>9</v>
      </c>
      <c r="J8" s="114">
        <v>10</v>
      </c>
      <c r="K8" s="114">
        <v>11</v>
      </c>
      <c r="L8" s="114">
        <v>12</v>
      </c>
      <c r="M8" s="114">
        <v>13</v>
      </c>
      <c r="N8" s="114">
        <v>14</v>
      </c>
      <c r="O8" s="114">
        <v>15</v>
      </c>
      <c r="P8" s="114">
        <v>16</v>
      </c>
      <c r="Q8" s="114">
        <v>17</v>
      </c>
      <c r="R8" s="114">
        <v>18</v>
      </c>
      <c r="S8" s="114">
        <v>19</v>
      </c>
      <c r="T8" s="114">
        <v>20</v>
      </c>
      <c r="U8" s="114">
        <v>21</v>
      </c>
      <c r="V8" s="114">
        <v>22</v>
      </c>
      <c r="W8" s="114">
        <v>23</v>
      </c>
    </row>
    <row r="9" ht="18.75" customHeight="1" spans="1:23">
      <c r="A9" s="23" t="s">
        <v>46</v>
      </c>
      <c r="B9" s="109"/>
      <c r="C9" s="23"/>
      <c r="D9" s="23"/>
      <c r="E9" s="23"/>
      <c r="F9" s="23"/>
      <c r="G9" s="23"/>
      <c r="H9" s="22">
        <v>42944999.53</v>
      </c>
      <c r="I9" s="22">
        <v>42944999.53</v>
      </c>
      <c r="J9" s="22">
        <v>10577918.4</v>
      </c>
      <c r="K9" s="22"/>
      <c r="L9" s="22">
        <v>32367081.13</v>
      </c>
      <c r="M9" s="22"/>
      <c r="N9" s="22"/>
      <c r="O9" s="22"/>
      <c r="P9" s="22"/>
      <c r="Q9" s="22"/>
      <c r="R9" s="22"/>
      <c r="S9" s="22"/>
      <c r="T9" s="22"/>
      <c r="U9" s="22"/>
      <c r="V9" s="22"/>
      <c r="W9" s="22"/>
    </row>
    <row r="10" ht="31.4" customHeight="1" spans="1:23">
      <c r="A10" s="115" t="s">
        <v>46</v>
      </c>
      <c r="B10" s="109"/>
      <c r="C10" s="23"/>
      <c r="D10" s="23"/>
      <c r="E10" s="23"/>
      <c r="F10" s="23"/>
      <c r="G10" s="23"/>
      <c r="H10" s="22">
        <v>14574302.6</v>
      </c>
      <c r="I10" s="22">
        <v>14574302.6</v>
      </c>
      <c r="J10" s="22">
        <v>3489016.48</v>
      </c>
      <c r="K10" s="22"/>
      <c r="L10" s="22">
        <v>11085286.12</v>
      </c>
      <c r="M10" s="22"/>
      <c r="N10" s="22"/>
      <c r="O10" s="22"/>
      <c r="P10" s="22"/>
      <c r="Q10" s="22"/>
      <c r="R10" s="22"/>
      <c r="S10" s="22"/>
      <c r="T10" s="22"/>
      <c r="U10" s="22"/>
      <c r="V10" s="22"/>
      <c r="W10" s="22"/>
    </row>
    <row r="11" ht="31.4" customHeight="1" spans="1:23">
      <c r="A11" s="116" t="s">
        <v>46</v>
      </c>
      <c r="B11" s="109" t="s">
        <v>165</v>
      </c>
      <c r="C11" s="23" t="s">
        <v>166</v>
      </c>
      <c r="D11" s="23" t="s">
        <v>77</v>
      </c>
      <c r="E11" s="23" t="s">
        <v>78</v>
      </c>
      <c r="F11" s="23" t="s">
        <v>167</v>
      </c>
      <c r="G11" s="23" t="s">
        <v>168</v>
      </c>
      <c r="H11" s="22">
        <v>3061573.2</v>
      </c>
      <c r="I11" s="22">
        <v>3061573.2</v>
      </c>
      <c r="J11" s="22">
        <v>765393.3</v>
      </c>
      <c r="K11" s="22"/>
      <c r="L11" s="22">
        <v>2296179.9</v>
      </c>
      <c r="M11" s="22"/>
      <c r="N11" s="22"/>
      <c r="O11" s="22"/>
      <c r="P11" s="22"/>
      <c r="Q11" s="22"/>
      <c r="R11" s="22"/>
      <c r="S11" s="22"/>
      <c r="T11" s="22"/>
      <c r="U11" s="22"/>
      <c r="V11" s="22"/>
      <c r="W11" s="22"/>
    </row>
    <row r="12" ht="31.4" customHeight="1" spans="1:23">
      <c r="A12" s="116" t="s">
        <v>46</v>
      </c>
      <c r="B12" s="109" t="s">
        <v>165</v>
      </c>
      <c r="C12" s="23" t="s">
        <v>166</v>
      </c>
      <c r="D12" s="23" t="s">
        <v>77</v>
      </c>
      <c r="E12" s="23" t="s">
        <v>78</v>
      </c>
      <c r="F12" s="23" t="s">
        <v>169</v>
      </c>
      <c r="G12" s="23" t="s">
        <v>170</v>
      </c>
      <c r="H12" s="22">
        <v>3654680.4</v>
      </c>
      <c r="I12" s="22">
        <v>3654680.4</v>
      </c>
      <c r="J12" s="22">
        <v>913670.1</v>
      </c>
      <c r="K12" s="22"/>
      <c r="L12" s="22">
        <v>2741010.3</v>
      </c>
      <c r="M12" s="22"/>
      <c r="N12" s="22"/>
      <c r="O12" s="22"/>
      <c r="P12" s="22"/>
      <c r="Q12" s="22"/>
      <c r="R12" s="22"/>
      <c r="S12" s="22"/>
      <c r="T12" s="22"/>
      <c r="U12" s="22"/>
      <c r="V12" s="22"/>
      <c r="W12" s="22"/>
    </row>
    <row r="13" ht="31.4" customHeight="1" spans="1:23">
      <c r="A13" s="116" t="s">
        <v>46</v>
      </c>
      <c r="B13" s="109" t="s">
        <v>165</v>
      </c>
      <c r="C13" s="23" t="s">
        <v>166</v>
      </c>
      <c r="D13" s="23" t="s">
        <v>77</v>
      </c>
      <c r="E13" s="23" t="s">
        <v>78</v>
      </c>
      <c r="F13" s="23" t="s">
        <v>171</v>
      </c>
      <c r="G13" s="23" t="s">
        <v>172</v>
      </c>
      <c r="H13" s="22">
        <v>273881.1</v>
      </c>
      <c r="I13" s="22">
        <v>273881.1</v>
      </c>
      <c r="J13" s="22">
        <v>68470.28</v>
      </c>
      <c r="K13" s="22"/>
      <c r="L13" s="22">
        <v>205410.82</v>
      </c>
      <c r="M13" s="22"/>
      <c r="N13" s="22"/>
      <c r="O13" s="22"/>
      <c r="P13" s="22"/>
      <c r="Q13" s="22"/>
      <c r="R13" s="22"/>
      <c r="S13" s="22"/>
      <c r="T13" s="22"/>
      <c r="U13" s="22"/>
      <c r="V13" s="22"/>
      <c r="W13" s="22"/>
    </row>
    <row r="14" ht="31.4" customHeight="1" spans="1:23">
      <c r="A14" s="116" t="s">
        <v>46</v>
      </c>
      <c r="B14" s="109" t="s">
        <v>173</v>
      </c>
      <c r="C14" s="23" t="s">
        <v>174</v>
      </c>
      <c r="D14" s="23" t="s">
        <v>93</v>
      </c>
      <c r="E14" s="23" t="s">
        <v>94</v>
      </c>
      <c r="F14" s="23" t="s">
        <v>175</v>
      </c>
      <c r="G14" s="23" t="s">
        <v>176</v>
      </c>
      <c r="H14" s="22">
        <v>1206709.44</v>
      </c>
      <c r="I14" s="22">
        <v>1206709.44</v>
      </c>
      <c r="J14" s="22">
        <v>301677.36</v>
      </c>
      <c r="K14" s="22"/>
      <c r="L14" s="22">
        <v>905032.08</v>
      </c>
      <c r="M14" s="22"/>
      <c r="N14" s="22"/>
      <c r="O14" s="22"/>
      <c r="P14" s="22"/>
      <c r="Q14" s="22"/>
      <c r="R14" s="22"/>
      <c r="S14" s="22"/>
      <c r="T14" s="22"/>
      <c r="U14" s="22"/>
      <c r="V14" s="22"/>
      <c r="W14" s="22"/>
    </row>
    <row r="15" ht="31.4" customHeight="1" spans="1:23">
      <c r="A15" s="116" t="s">
        <v>46</v>
      </c>
      <c r="B15" s="109" t="s">
        <v>173</v>
      </c>
      <c r="C15" s="23" t="s">
        <v>174</v>
      </c>
      <c r="D15" s="23" t="s">
        <v>97</v>
      </c>
      <c r="E15" s="23" t="s">
        <v>96</v>
      </c>
      <c r="F15" s="23" t="s">
        <v>177</v>
      </c>
      <c r="G15" s="23" t="s">
        <v>178</v>
      </c>
      <c r="H15" s="22">
        <v>11850.35</v>
      </c>
      <c r="I15" s="22">
        <v>11850.35</v>
      </c>
      <c r="J15" s="22">
        <v>2962.59</v>
      </c>
      <c r="K15" s="22"/>
      <c r="L15" s="22">
        <v>8887.76</v>
      </c>
      <c r="M15" s="22"/>
      <c r="N15" s="22"/>
      <c r="O15" s="22"/>
      <c r="P15" s="22"/>
      <c r="Q15" s="22"/>
      <c r="R15" s="22"/>
      <c r="S15" s="22"/>
      <c r="T15" s="22"/>
      <c r="U15" s="22"/>
      <c r="V15" s="22"/>
      <c r="W15" s="22"/>
    </row>
    <row r="16" ht="31.4" customHeight="1" spans="1:23">
      <c r="A16" s="116" t="s">
        <v>46</v>
      </c>
      <c r="B16" s="109" t="s">
        <v>173</v>
      </c>
      <c r="C16" s="23" t="s">
        <v>174</v>
      </c>
      <c r="D16" s="23" t="s">
        <v>102</v>
      </c>
      <c r="E16" s="23" t="s">
        <v>103</v>
      </c>
      <c r="F16" s="23" t="s">
        <v>179</v>
      </c>
      <c r="G16" s="23" t="s">
        <v>180</v>
      </c>
      <c r="H16" s="22">
        <v>814528.87</v>
      </c>
      <c r="I16" s="22">
        <v>814528.87</v>
      </c>
      <c r="J16" s="22">
        <v>203632.22</v>
      </c>
      <c r="K16" s="22"/>
      <c r="L16" s="22">
        <v>610896.65</v>
      </c>
      <c r="M16" s="22"/>
      <c r="N16" s="22"/>
      <c r="O16" s="22"/>
      <c r="P16" s="22"/>
      <c r="Q16" s="22"/>
      <c r="R16" s="22"/>
      <c r="S16" s="22"/>
      <c r="T16" s="22"/>
      <c r="U16" s="22"/>
      <c r="V16" s="22"/>
      <c r="W16" s="22"/>
    </row>
    <row r="17" ht="31.4" customHeight="1" spans="1:23">
      <c r="A17" s="116" t="s">
        <v>46</v>
      </c>
      <c r="B17" s="109" t="s">
        <v>173</v>
      </c>
      <c r="C17" s="23" t="s">
        <v>174</v>
      </c>
      <c r="D17" s="23" t="s">
        <v>106</v>
      </c>
      <c r="E17" s="23" t="s">
        <v>107</v>
      </c>
      <c r="F17" s="23" t="s">
        <v>181</v>
      </c>
      <c r="G17" s="23" t="s">
        <v>182</v>
      </c>
      <c r="H17" s="22">
        <v>520253.35</v>
      </c>
      <c r="I17" s="22">
        <v>520253.35</v>
      </c>
      <c r="J17" s="22">
        <v>130063.34</v>
      </c>
      <c r="K17" s="22"/>
      <c r="L17" s="22">
        <v>390190.01</v>
      </c>
      <c r="M17" s="22"/>
      <c r="N17" s="22"/>
      <c r="O17" s="22"/>
      <c r="P17" s="22"/>
      <c r="Q17" s="22"/>
      <c r="R17" s="22"/>
      <c r="S17" s="22"/>
      <c r="T17" s="22"/>
      <c r="U17" s="22"/>
      <c r="V17" s="22"/>
      <c r="W17" s="22"/>
    </row>
    <row r="18" ht="31.4" customHeight="1" spans="1:23">
      <c r="A18" s="116" t="s">
        <v>46</v>
      </c>
      <c r="B18" s="109" t="s">
        <v>173</v>
      </c>
      <c r="C18" s="23" t="s">
        <v>174</v>
      </c>
      <c r="D18" s="23" t="s">
        <v>108</v>
      </c>
      <c r="E18" s="23" t="s">
        <v>109</v>
      </c>
      <c r="F18" s="23" t="s">
        <v>177</v>
      </c>
      <c r="G18" s="23" t="s">
        <v>178</v>
      </c>
      <c r="H18" s="22">
        <v>37830</v>
      </c>
      <c r="I18" s="22">
        <v>37830</v>
      </c>
      <c r="J18" s="22">
        <v>37830</v>
      </c>
      <c r="K18" s="22"/>
      <c r="L18" s="22"/>
      <c r="M18" s="22"/>
      <c r="N18" s="22"/>
      <c r="O18" s="22"/>
      <c r="P18" s="22"/>
      <c r="Q18" s="22"/>
      <c r="R18" s="22"/>
      <c r="S18" s="22"/>
      <c r="T18" s="22"/>
      <c r="U18" s="22"/>
      <c r="V18" s="22"/>
      <c r="W18" s="22"/>
    </row>
    <row r="19" ht="31.4" customHeight="1" spans="1:23">
      <c r="A19" s="116" t="s">
        <v>46</v>
      </c>
      <c r="B19" s="109" t="s">
        <v>183</v>
      </c>
      <c r="C19" s="23" t="s">
        <v>115</v>
      </c>
      <c r="D19" s="23" t="s">
        <v>114</v>
      </c>
      <c r="E19" s="23" t="s">
        <v>115</v>
      </c>
      <c r="F19" s="23" t="s">
        <v>184</v>
      </c>
      <c r="G19" s="23" t="s">
        <v>115</v>
      </c>
      <c r="H19" s="22">
        <v>854775.31</v>
      </c>
      <c r="I19" s="22">
        <v>854775.31</v>
      </c>
      <c r="J19" s="22">
        <v>213693.83</v>
      </c>
      <c r="K19" s="22"/>
      <c r="L19" s="22">
        <v>641081.48</v>
      </c>
      <c r="M19" s="22"/>
      <c r="N19" s="22"/>
      <c r="O19" s="22"/>
      <c r="P19" s="22"/>
      <c r="Q19" s="22"/>
      <c r="R19" s="22"/>
      <c r="S19" s="22"/>
      <c r="T19" s="22"/>
      <c r="U19" s="22"/>
      <c r="V19" s="22"/>
      <c r="W19" s="22"/>
    </row>
    <row r="20" ht="31.4" customHeight="1" spans="1:23">
      <c r="A20" s="116" t="s">
        <v>46</v>
      </c>
      <c r="B20" s="109" t="s">
        <v>185</v>
      </c>
      <c r="C20" s="23" t="s">
        <v>186</v>
      </c>
      <c r="D20" s="23" t="s">
        <v>77</v>
      </c>
      <c r="E20" s="23" t="s">
        <v>78</v>
      </c>
      <c r="F20" s="23" t="s">
        <v>187</v>
      </c>
      <c r="G20" s="23" t="s">
        <v>188</v>
      </c>
      <c r="H20" s="22">
        <v>103305.7</v>
      </c>
      <c r="I20" s="22">
        <v>103305.7</v>
      </c>
      <c r="J20" s="22"/>
      <c r="K20" s="22"/>
      <c r="L20" s="22">
        <v>103305.7</v>
      </c>
      <c r="M20" s="22"/>
      <c r="N20" s="22"/>
      <c r="O20" s="22"/>
      <c r="P20" s="22"/>
      <c r="Q20" s="22"/>
      <c r="R20" s="22"/>
      <c r="S20" s="22"/>
      <c r="T20" s="22"/>
      <c r="U20" s="22"/>
      <c r="V20" s="22"/>
      <c r="W20" s="22"/>
    </row>
    <row r="21" ht="31.4" customHeight="1" spans="1:23">
      <c r="A21" s="116" t="s">
        <v>46</v>
      </c>
      <c r="B21" s="109" t="s">
        <v>189</v>
      </c>
      <c r="C21" s="23" t="s">
        <v>145</v>
      </c>
      <c r="D21" s="23" t="s">
        <v>77</v>
      </c>
      <c r="E21" s="23" t="s">
        <v>78</v>
      </c>
      <c r="F21" s="23" t="s">
        <v>190</v>
      </c>
      <c r="G21" s="23" t="s">
        <v>145</v>
      </c>
      <c r="H21" s="22">
        <v>8000</v>
      </c>
      <c r="I21" s="22">
        <v>8000</v>
      </c>
      <c r="J21" s="22">
        <v>2000</v>
      </c>
      <c r="K21" s="22"/>
      <c r="L21" s="22">
        <v>6000</v>
      </c>
      <c r="M21" s="22"/>
      <c r="N21" s="22"/>
      <c r="O21" s="22"/>
      <c r="P21" s="22"/>
      <c r="Q21" s="22"/>
      <c r="R21" s="22"/>
      <c r="S21" s="22"/>
      <c r="T21" s="22"/>
      <c r="U21" s="22"/>
      <c r="V21" s="22"/>
      <c r="W21" s="22"/>
    </row>
    <row r="22" ht="31.4" customHeight="1" spans="1:23">
      <c r="A22" s="116" t="s">
        <v>46</v>
      </c>
      <c r="B22" s="109" t="s">
        <v>191</v>
      </c>
      <c r="C22" s="23" t="s">
        <v>192</v>
      </c>
      <c r="D22" s="23" t="s">
        <v>77</v>
      </c>
      <c r="E22" s="23" t="s">
        <v>78</v>
      </c>
      <c r="F22" s="23" t="s">
        <v>193</v>
      </c>
      <c r="G22" s="23" t="s">
        <v>194</v>
      </c>
      <c r="H22" s="22">
        <v>687960</v>
      </c>
      <c r="I22" s="22">
        <v>687960</v>
      </c>
      <c r="J22" s="22">
        <v>171990</v>
      </c>
      <c r="K22" s="22"/>
      <c r="L22" s="22">
        <v>515970</v>
      </c>
      <c r="M22" s="22"/>
      <c r="N22" s="22"/>
      <c r="O22" s="22"/>
      <c r="P22" s="22"/>
      <c r="Q22" s="22"/>
      <c r="R22" s="22"/>
      <c r="S22" s="22"/>
      <c r="T22" s="22"/>
      <c r="U22" s="22"/>
      <c r="V22" s="22"/>
      <c r="W22" s="22"/>
    </row>
    <row r="23" ht="31.4" customHeight="1" spans="1:23">
      <c r="A23" s="116" t="s">
        <v>46</v>
      </c>
      <c r="B23" s="109" t="s">
        <v>195</v>
      </c>
      <c r="C23" s="23" t="s">
        <v>196</v>
      </c>
      <c r="D23" s="23" t="s">
        <v>77</v>
      </c>
      <c r="E23" s="23" t="s">
        <v>78</v>
      </c>
      <c r="F23" s="23" t="s">
        <v>197</v>
      </c>
      <c r="G23" s="23" t="s">
        <v>196</v>
      </c>
      <c r="H23" s="22">
        <v>165123.48</v>
      </c>
      <c r="I23" s="22">
        <v>165123.48</v>
      </c>
      <c r="J23" s="22">
        <v>41280.87</v>
      </c>
      <c r="K23" s="22"/>
      <c r="L23" s="22">
        <v>123842.61</v>
      </c>
      <c r="M23" s="22"/>
      <c r="N23" s="22"/>
      <c r="O23" s="22"/>
      <c r="P23" s="22"/>
      <c r="Q23" s="22"/>
      <c r="R23" s="22"/>
      <c r="S23" s="22"/>
      <c r="T23" s="22"/>
      <c r="U23" s="22"/>
      <c r="V23" s="22"/>
      <c r="W23" s="22"/>
    </row>
    <row r="24" ht="31.4" customHeight="1" spans="1:23">
      <c r="A24" s="116" t="s">
        <v>46</v>
      </c>
      <c r="B24" s="109" t="s">
        <v>198</v>
      </c>
      <c r="C24" s="23" t="s">
        <v>199</v>
      </c>
      <c r="D24" s="23" t="s">
        <v>77</v>
      </c>
      <c r="E24" s="23" t="s">
        <v>78</v>
      </c>
      <c r="F24" s="23" t="s">
        <v>200</v>
      </c>
      <c r="G24" s="23" t="s">
        <v>201</v>
      </c>
      <c r="H24" s="22">
        <v>163021.05</v>
      </c>
      <c r="I24" s="22">
        <v>163021.05</v>
      </c>
      <c r="J24" s="22"/>
      <c r="K24" s="22"/>
      <c r="L24" s="22">
        <v>163021.05</v>
      </c>
      <c r="M24" s="22"/>
      <c r="N24" s="22"/>
      <c r="O24" s="22"/>
      <c r="P24" s="22"/>
      <c r="Q24" s="22"/>
      <c r="R24" s="22"/>
      <c r="S24" s="22"/>
      <c r="T24" s="22"/>
      <c r="U24" s="22"/>
      <c r="V24" s="22"/>
      <c r="W24" s="22"/>
    </row>
    <row r="25" ht="31.4" customHeight="1" spans="1:23">
      <c r="A25" s="116" t="s">
        <v>46</v>
      </c>
      <c r="B25" s="109" t="s">
        <v>198</v>
      </c>
      <c r="C25" s="23" t="s">
        <v>199</v>
      </c>
      <c r="D25" s="23" t="s">
        <v>77</v>
      </c>
      <c r="E25" s="23" t="s">
        <v>78</v>
      </c>
      <c r="F25" s="23" t="s">
        <v>202</v>
      </c>
      <c r="G25" s="23" t="s">
        <v>203</v>
      </c>
      <c r="H25" s="22">
        <v>80000</v>
      </c>
      <c r="I25" s="22">
        <v>80000</v>
      </c>
      <c r="J25" s="22"/>
      <c r="K25" s="22"/>
      <c r="L25" s="22">
        <v>80000</v>
      </c>
      <c r="M25" s="22"/>
      <c r="N25" s="22"/>
      <c r="O25" s="22"/>
      <c r="P25" s="22"/>
      <c r="Q25" s="22"/>
      <c r="R25" s="22"/>
      <c r="S25" s="22"/>
      <c r="T25" s="22"/>
      <c r="U25" s="22"/>
      <c r="V25" s="22"/>
      <c r="W25" s="22"/>
    </row>
    <row r="26" ht="31.4" customHeight="1" spans="1:23">
      <c r="A26" s="116" t="s">
        <v>46</v>
      </c>
      <c r="B26" s="109" t="s">
        <v>198</v>
      </c>
      <c r="C26" s="23" t="s">
        <v>199</v>
      </c>
      <c r="D26" s="23" t="s">
        <v>77</v>
      </c>
      <c r="E26" s="23" t="s">
        <v>78</v>
      </c>
      <c r="F26" s="23" t="s">
        <v>204</v>
      </c>
      <c r="G26" s="23" t="s">
        <v>205</v>
      </c>
      <c r="H26" s="22">
        <v>3750</v>
      </c>
      <c r="I26" s="22">
        <v>3750</v>
      </c>
      <c r="J26" s="22">
        <v>937.5</v>
      </c>
      <c r="K26" s="22"/>
      <c r="L26" s="22">
        <v>2812.5</v>
      </c>
      <c r="M26" s="22"/>
      <c r="N26" s="22"/>
      <c r="O26" s="22"/>
      <c r="P26" s="22"/>
      <c r="Q26" s="22"/>
      <c r="R26" s="22"/>
      <c r="S26" s="22"/>
      <c r="T26" s="22"/>
      <c r="U26" s="22"/>
      <c r="V26" s="22"/>
      <c r="W26" s="22"/>
    </row>
    <row r="27" ht="31.4" customHeight="1" spans="1:23">
      <c r="A27" s="116" t="s">
        <v>46</v>
      </c>
      <c r="B27" s="109" t="s">
        <v>198</v>
      </c>
      <c r="C27" s="23" t="s">
        <v>199</v>
      </c>
      <c r="D27" s="23" t="s">
        <v>77</v>
      </c>
      <c r="E27" s="23" t="s">
        <v>78</v>
      </c>
      <c r="F27" s="23" t="s">
        <v>206</v>
      </c>
      <c r="G27" s="23" t="s">
        <v>207</v>
      </c>
      <c r="H27" s="22">
        <v>18750</v>
      </c>
      <c r="I27" s="22">
        <v>18750</v>
      </c>
      <c r="J27" s="22">
        <v>4687.5</v>
      </c>
      <c r="K27" s="22"/>
      <c r="L27" s="22">
        <v>14062.5</v>
      </c>
      <c r="M27" s="22"/>
      <c r="N27" s="22"/>
      <c r="O27" s="22"/>
      <c r="P27" s="22"/>
      <c r="Q27" s="22"/>
      <c r="R27" s="22"/>
      <c r="S27" s="22"/>
      <c r="T27" s="22"/>
      <c r="U27" s="22"/>
      <c r="V27" s="22"/>
      <c r="W27" s="22"/>
    </row>
    <row r="28" ht="31.4" customHeight="1" spans="1:23">
      <c r="A28" s="116" t="s">
        <v>46</v>
      </c>
      <c r="B28" s="109" t="s">
        <v>198</v>
      </c>
      <c r="C28" s="23" t="s">
        <v>199</v>
      </c>
      <c r="D28" s="23" t="s">
        <v>77</v>
      </c>
      <c r="E28" s="23" t="s">
        <v>78</v>
      </c>
      <c r="F28" s="23" t="s">
        <v>208</v>
      </c>
      <c r="G28" s="23" t="s">
        <v>209</v>
      </c>
      <c r="H28" s="22">
        <v>27250</v>
      </c>
      <c r="I28" s="22">
        <v>27250</v>
      </c>
      <c r="J28" s="22">
        <v>6812.5</v>
      </c>
      <c r="K28" s="22"/>
      <c r="L28" s="22">
        <v>20437.5</v>
      </c>
      <c r="M28" s="22"/>
      <c r="N28" s="22"/>
      <c r="O28" s="22"/>
      <c r="P28" s="22"/>
      <c r="Q28" s="22"/>
      <c r="R28" s="22"/>
      <c r="S28" s="22"/>
      <c r="T28" s="22"/>
      <c r="U28" s="22"/>
      <c r="V28" s="22"/>
      <c r="W28" s="22"/>
    </row>
    <row r="29" ht="31.4" customHeight="1" spans="1:23">
      <c r="A29" s="116" t="s">
        <v>46</v>
      </c>
      <c r="B29" s="109" t="s">
        <v>198</v>
      </c>
      <c r="C29" s="23" t="s">
        <v>199</v>
      </c>
      <c r="D29" s="23" t="s">
        <v>77</v>
      </c>
      <c r="E29" s="23" t="s">
        <v>78</v>
      </c>
      <c r="F29" s="23" t="s">
        <v>210</v>
      </c>
      <c r="G29" s="23" t="s">
        <v>211</v>
      </c>
      <c r="H29" s="22">
        <v>366400</v>
      </c>
      <c r="I29" s="22">
        <v>366400</v>
      </c>
      <c r="J29" s="22"/>
      <c r="K29" s="22"/>
      <c r="L29" s="22">
        <v>366400</v>
      </c>
      <c r="M29" s="22"/>
      <c r="N29" s="22"/>
      <c r="O29" s="22"/>
      <c r="P29" s="22"/>
      <c r="Q29" s="22"/>
      <c r="R29" s="22"/>
      <c r="S29" s="22"/>
      <c r="T29" s="22"/>
      <c r="U29" s="22"/>
      <c r="V29" s="22"/>
      <c r="W29" s="22"/>
    </row>
    <row r="30" ht="31.4" customHeight="1" spans="1:23">
      <c r="A30" s="116" t="s">
        <v>46</v>
      </c>
      <c r="B30" s="109" t="s">
        <v>198</v>
      </c>
      <c r="C30" s="23" t="s">
        <v>199</v>
      </c>
      <c r="D30" s="23" t="s">
        <v>77</v>
      </c>
      <c r="E30" s="23" t="s">
        <v>78</v>
      </c>
      <c r="F30" s="23" t="s">
        <v>212</v>
      </c>
      <c r="G30" s="23" t="s">
        <v>213</v>
      </c>
      <c r="H30" s="22">
        <v>168700.92</v>
      </c>
      <c r="I30" s="22">
        <v>168700.92</v>
      </c>
      <c r="J30" s="22">
        <v>42175.23</v>
      </c>
      <c r="K30" s="22"/>
      <c r="L30" s="22">
        <v>126525.69</v>
      </c>
      <c r="M30" s="22"/>
      <c r="N30" s="22"/>
      <c r="O30" s="22"/>
      <c r="P30" s="22"/>
      <c r="Q30" s="22"/>
      <c r="R30" s="22"/>
      <c r="S30" s="22"/>
      <c r="T30" s="22"/>
      <c r="U30" s="22"/>
      <c r="V30" s="22"/>
      <c r="W30" s="22"/>
    </row>
    <row r="31" ht="31.4" customHeight="1" spans="1:23">
      <c r="A31" s="116" t="s">
        <v>46</v>
      </c>
      <c r="B31" s="109" t="s">
        <v>198</v>
      </c>
      <c r="C31" s="23" t="s">
        <v>199</v>
      </c>
      <c r="D31" s="23" t="s">
        <v>77</v>
      </c>
      <c r="E31" s="23" t="s">
        <v>78</v>
      </c>
      <c r="F31" s="23" t="s">
        <v>214</v>
      </c>
      <c r="G31" s="23" t="s">
        <v>215</v>
      </c>
      <c r="H31" s="22">
        <v>25000</v>
      </c>
      <c r="I31" s="22">
        <v>25000</v>
      </c>
      <c r="J31" s="22">
        <v>6250</v>
      </c>
      <c r="K31" s="22"/>
      <c r="L31" s="22">
        <v>18750</v>
      </c>
      <c r="M31" s="22"/>
      <c r="N31" s="22"/>
      <c r="O31" s="22"/>
      <c r="P31" s="22"/>
      <c r="Q31" s="22"/>
      <c r="R31" s="22"/>
      <c r="S31" s="22"/>
      <c r="T31" s="22"/>
      <c r="U31" s="22"/>
      <c r="V31" s="22"/>
      <c r="W31" s="22"/>
    </row>
    <row r="32" ht="31.4" customHeight="1" spans="1:23">
      <c r="A32" s="116" t="s">
        <v>46</v>
      </c>
      <c r="B32" s="109" t="s">
        <v>198</v>
      </c>
      <c r="C32" s="23" t="s">
        <v>199</v>
      </c>
      <c r="D32" s="23" t="s">
        <v>77</v>
      </c>
      <c r="E32" s="23" t="s">
        <v>78</v>
      </c>
      <c r="F32" s="23" t="s">
        <v>216</v>
      </c>
      <c r="G32" s="23" t="s">
        <v>217</v>
      </c>
      <c r="H32" s="22">
        <v>255000</v>
      </c>
      <c r="I32" s="22">
        <v>255000</v>
      </c>
      <c r="J32" s="22">
        <v>63750</v>
      </c>
      <c r="K32" s="22"/>
      <c r="L32" s="22">
        <v>191250</v>
      </c>
      <c r="M32" s="22"/>
      <c r="N32" s="22"/>
      <c r="O32" s="22"/>
      <c r="P32" s="22"/>
      <c r="Q32" s="22"/>
      <c r="R32" s="22"/>
      <c r="S32" s="22"/>
      <c r="T32" s="22"/>
      <c r="U32" s="22"/>
      <c r="V32" s="22"/>
      <c r="W32" s="22"/>
    </row>
    <row r="33" ht="31.4" customHeight="1" spans="1:23">
      <c r="A33" s="116" t="s">
        <v>46</v>
      </c>
      <c r="B33" s="109" t="s">
        <v>198</v>
      </c>
      <c r="C33" s="23" t="s">
        <v>199</v>
      </c>
      <c r="D33" s="23" t="s">
        <v>77</v>
      </c>
      <c r="E33" s="23" t="s">
        <v>78</v>
      </c>
      <c r="F33" s="23" t="s">
        <v>218</v>
      </c>
      <c r="G33" s="23" t="s">
        <v>219</v>
      </c>
      <c r="H33" s="22">
        <v>6000</v>
      </c>
      <c r="I33" s="22">
        <v>6000</v>
      </c>
      <c r="J33" s="22">
        <v>1500</v>
      </c>
      <c r="K33" s="22"/>
      <c r="L33" s="22">
        <v>4500</v>
      </c>
      <c r="M33" s="22"/>
      <c r="N33" s="22"/>
      <c r="O33" s="22"/>
      <c r="P33" s="22"/>
      <c r="Q33" s="22"/>
      <c r="R33" s="22"/>
      <c r="S33" s="22"/>
      <c r="T33" s="22"/>
      <c r="U33" s="22"/>
      <c r="V33" s="22"/>
      <c r="W33" s="22"/>
    </row>
    <row r="34" ht="31.4" customHeight="1" spans="1:23">
      <c r="A34" s="116" t="s">
        <v>46</v>
      </c>
      <c r="B34" s="109" t="s">
        <v>198</v>
      </c>
      <c r="C34" s="23" t="s">
        <v>199</v>
      </c>
      <c r="D34" s="23" t="s">
        <v>77</v>
      </c>
      <c r="E34" s="23" t="s">
        <v>78</v>
      </c>
      <c r="F34" s="23" t="s">
        <v>220</v>
      </c>
      <c r="G34" s="23" t="s">
        <v>221</v>
      </c>
      <c r="H34" s="22">
        <v>165123.48</v>
      </c>
      <c r="I34" s="22">
        <v>165123.48</v>
      </c>
      <c r="J34" s="22">
        <v>41280.87</v>
      </c>
      <c r="K34" s="22"/>
      <c r="L34" s="22">
        <v>123842.61</v>
      </c>
      <c r="M34" s="22"/>
      <c r="N34" s="22"/>
      <c r="O34" s="22"/>
      <c r="P34" s="22"/>
      <c r="Q34" s="22"/>
      <c r="R34" s="22"/>
      <c r="S34" s="22"/>
      <c r="T34" s="22"/>
      <c r="U34" s="22"/>
      <c r="V34" s="22"/>
      <c r="W34" s="22"/>
    </row>
    <row r="35" ht="31.4" customHeight="1" spans="1:23">
      <c r="A35" s="116" t="s">
        <v>46</v>
      </c>
      <c r="B35" s="109" t="s">
        <v>198</v>
      </c>
      <c r="C35" s="23" t="s">
        <v>199</v>
      </c>
      <c r="D35" s="23" t="s">
        <v>77</v>
      </c>
      <c r="E35" s="23" t="s">
        <v>78</v>
      </c>
      <c r="F35" s="23" t="s">
        <v>193</v>
      </c>
      <c r="G35" s="23" t="s">
        <v>194</v>
      </c>
      <c r="H35" s="22">
        <v>65520</v>
      </c>
      <c r="I35" s="22">
        <v>65520</v>
      </c>
      <c r="J35" s="22">
        <v>16380</v>
      </c>
      <c r="K35" s="22"/>
      <c r="L35" s="22">
        <v>49140</v>
      </c>
      <c r="M35" s="22"/>
      <c r="N35" s="22"/>
      <c r="O35" s="22"/>
      <c r="P35" s="22"/>
      <c r="Q35" s="22"/>
      <c r="R35" s="22"/>
      <c r="S35" s="22"/>
      <c r="T35" s="22"/>
      <c r="U35" s="22"/>
      <c r="V35" s="22"/>
      <c r="W35" s="22"/>
    </row>
    <row r="36" ht="31.4" customHeight="1" spans="1:23">
      <c r="A36" s="116" t="s">
        <v>46</v>
      </c>
      <c r="B36" s="109" t="s">
        <v>198</v>
      </c>
      <c r="C36" s="23" t="s">
        <v>199</v>
      </c>
      <c r="D36" s="23" t="s">
        <v>77</v>
      </c>
      <c r="E36" s="23" t="s">
        <v>78</v>
      </c>
      <c r="F36" s="23" t="s">
        <v>222</v>
      </c>
      <c r="G36" s="23" t="s">
        <v>223</v>
      </c>
      <c r="H36" s="22">
        <v>87337.95</v>
      </c>
      <c r="I36" s="22">
        <v>87337.95</v>
      </c>
      <c r="J36" s="22">
        <v>21834.49</v>
      </c>
      <c r="K36" s="22"/>
      <c r="L36" s="22">
        <v>65503.46</v>
      </c>
      <c r="M36" s="22"/>
      <c r="N36" s="22"/>
      <c r="O36" s="22"/>
      <c r="P36" s="22"/>
      <c r="Q36" s="22"/>
      <c r="R36" s="22"/>
      <c r="S36" s="22"/>
      <c r="T36" s="22"/>
      <c r="U36" s="22"/>
      <c r="V36" s="22"/>
      <c r="W36" s="22"/>
    </row>
    <row r="37" ht="31.4" customHeight="1" spans="1:23">
      <c r="A37" s="116" t="s">
        <v>46</v>
      </c>
      <c r="B37" s="109" t="s">
        <v>198</v>
      </c>
      <c r="C37" s="23" t="s">
        <v>199</v>
      </c>
      <c r="D37" s="23" t="s">
        <v>77</v>
      </c>
      <c r="E37" s="23" t="s">
        <v>78</v>
      </c>
      <c r="F37" s="23" t="s">
        <v>224</v>
      </c>
      <c r="G37" s="23" t="s">
        <v>225</v>
      </c>
      <c r="H37" s="22">
        <v>19000</v>
      </c>
      <c r="I37" s="22">
        <v>19000</v>
      </c>
      <c r="J37" s="22"/>
      <c r="K37" s="22"/>
      <c r="L37" s="22">
        <v>19000</v>
      </c>
      <c r="M37" s="22"/>
      <c r="N37" s="22"/>
      <c r="O37" s="22"/>
      <c r="P37" s="22"/>
      <c r="Q37" s="22"/>
      <c r="R37" s="22"/>
      <c r="S37" s="22"/>
      <c r="T37" s="22"/>
      <c r="U37" s="22"/>
      <c r="V37" s="22"/>
      <c r="W37" s="22"/>
    </row>
    <row r="38" ht="31.4" customHeight="1" spans="1:23">
      <c r="A38" s="116" t="s">
        <v>46</v>
      </c>
      <c r="B38" s="109" t="s">
        <v>198</v>
      </c>
      <c r="C38" s="23" t="s">
        <v>199</v>
      </c>
      <c r="D38" s="23" t="s">
        <v>89</v>
      </c>
      <c r="E38" s="23" t="s">
        <v>90</v>
      </c>
      <c r="F38" s="23" t="s">
        <v>222</v>
      </c>
      <c r="G38" s="23" t="s">
        <v>223</v>
      </c>
      <c r="H38" s="22">
        <v>25380</v>
      </c>
      <c r="I38" s="22">
        <v>25380</v>
      </c>
      <c r="J38" s="22">
        <v>6345</v>
      </c>
      <c r="K38" s="22"/>
      <c r="L38" s="22">
        <v>19035</v>
      </c>
      <c r="M38" s="22"/>
      <c r="N38" s="22"/>
      <c r="O38" s="22"/>
      <c r="P38" s="22"/>
      <c r="Q38" s="22"/>
      <c r="R38" s="22"/>
      <c r="S38" s="22"/>
      <c r="T38" s="22"/>
      <c r="U38" s="22"/>
      <c r="V38" s="22"/>
      <c r="W38" s="22"/>
    </row>
    <row r="39" ht="31.4" customHeight="1" spans="1:23">
      <c r="A39" s="116" t="s">
        <v>46</v>
      </c>
      <c r="B39" s="109" t="s">
        <v>226</v>
      </c>
      <c r="C39" s="23" t="s">
        <v>227</v>
      </c>
      <c r="D39" s="23" t="s">
        <v>77</v>
      </c>
      <c r="E39" s="23" t="s">
        <v>78</v>
      </c>
      <c r="F39" s="23" t="s">
        <v>171</v>
      </c>
      <c r="G39" s="23" t="s">
        <v>172</v>
      </c>
      <c r="H39" s="22">
        <v>1697598</v>
      </c>
      <c r="I39" s="22">
        <v>1697598</v>
      </c>
      <c r="J39" s="22">
        <v>424399.5</v>
      </c>
      <c r="K39" s="22"/>
      <c r="L39" s="22">
        <v>1273198.5</v>
      </c>
      <c r="M39" s="22"/>
      <c r="N39" s="22"/>
      <c r="O39" s="22"/>
      <c r="P39" s="22"/>
      <c r="Q39" s="22"/>
      <c r="R39" s="22"/>
      <c r="S39" s="22"/>
      <c r="T39" s="22"/>
      <c r="U39" s="22"/>
      <c r="V39" s="22"/>
      <c r="W39" s="22"/>
    </row>
    <row r="40" ht="31.4" customHeight="1" spans="1:23">
      <c r="A40" s="115" t="s">
        <v>49</v>
      </c>
      <c r="B40" s="23"/>
      <c r="C40" s="23"/>
      <c r="D40" s="23"/>
      <c r="E40" s="23"/>
      <c r="F40" s="23"/>
      <c r="G40" s="23"/>
      <c r="H40" s="22">
        <v>4845893.95</v>
      </c>
      <c r="I40" s="22">
        <v>4845893.95</v>
      </c>
      <c r="J40" s="22">
        <v>1221473.5</v>
      </c>
      <c r="K40" s="22"/>
      <c r="L40" s="22">
        <v>3624420.45</v>
      </c>
      <c r="M40" s="22"/>
      <c r="N40" s="22"/>
      <c r="O40" s="22"/>
      <c r="P40" s="22"/>
      <c r="Q40" s="22"/>
      <c r="R40" s="22"/>
      <c r="S40" s="22"/>
      <c r="T40" s="22"/>
      <c r="U40" s="22"/>
      <c r="V40" s="22"/>
      <c r="W40" s="22"/>
    </row>
    <row r="41" ht="31.4" customHeight="1" spans="1:23">
      <c r="A41" s="116" t="s">
        <v>49</v>
      </c>
      <c r="B41" s="109" t="s">
        <v>228</v>
      </c>
      <c r="C41" s="23" t="s">
        <v>229</v>
      </c>
      <c r="D41" s="23" t="s">
        <v>77</v>
      </c>
      <c r="E41" s="23" t="s">
        <v>78</v>
      </c>
      <c r="F41" s="23" t="s">
        <v>167</v>
      </c>
      <c r="G41" s="23" t="s">
        <v>168</v>
      </c>
      <c r="H41" s="22">
        <v>1208496</v>
      </c>
      <c r="I41" s="22">
        <v>1208496</v>
      </c>
      <c r="J41" s="22">
        <v>302124</v>
      </c>
      <c r="K41" s="22"/>
      <c r="L41" s="22">
        <v>906372</v>
      </c>
      <c r="M41" s="22"/>
      <c r="N41" s="22"/>
      <c r="O41" s="22"/>
      <c r="P41" s="22"/>
      <c r="Q41" s="22"/>
      <c r="R41" s="22"/>
      <c r="S41" s="22"/>
      <c r="T41" s="22"/>
      <c r="U41" s="22"/>
      <c r="V41" s="22"/>
      <c r="W41" s="22"/>
    </row>
    <row r="42" ht="31.4" customHeight="1" spans="1:23">
      <c r="A42" s="116" t="s">
        <v>49</v>
      </c>
      <c r="B42" s="109" t="s">
        <v>228</v>
      </c>
      <c r="C42" s="23" t="s">
        <v>229</v>
      </c>
      <c r="D42" s="23" t="s">
        <v>77</v>
      </c>
      <c r="E42" s="23" t="s">
        <v>78</v>
      </c>
      <c r="F42" s="23" t="s">
        <v>169</v>
      </c>
      <c r="G42" s="23" t="s">
        <v>170</v>
      </c>
      <c r="H42" s="22">
        <v>300</v>
      </c>
      <c r="I42" s="22">
        <v>300</v>
      </c>
      <c r="J42" s="22">
        <v>75</v>
      </c>
      <c r="K42" s="22"/>
      <c r="L42" s="22">
        <v>225</v>
      </c>
      <c r="M42" s="22"/>
      <c r="N42" s="22"/>
      <c r="O42" s="22"/>
      <c r="P42" s="22"/>
      <c r="Q42" s="22"/>
      <c r="R42" s="22"/>
      <c r="S42" s="22"/>
      <c r="T42" s="22"/>
      <c r="U42" s="22"/>
      <c r="V42" s="22"/>
      <c r="W42" s="22"/>
    </row>
    <row r="43" ht="31.4" customHeight="1" spans="1:23">
      <c r="A43" s="116" t="s">
        <v>49</v>
      </c>
      <c r="B43" s="109" t="s">
        <v>228</v>
      </c>
      <c r="C43" s="23" t="s">
        <v>229</v>
      </c>
      <c r="D43" s="23" t="s">
        <v>77</v>
      </c>
      <c r="E43" s="23" t="s">
        <v>78</v>
      </c>
      <c r="F43" s="23" t="s">
        <v>171</v>
      </c>
      <c r="G43" s="23" t="s">
        <v>172</v>
      </c>
      <c r="H43" s="22">
        <v>100708</v>
      </c>
      <c r="I43" s="22">
        <v>100708</v>
      </c>
      <c r="J43" s="22">
        <v>25177</v>
      </c>
      <c r="K43" s="22"/>
      <c r="L43" s="22">
        <v>75531</v>
      </c>
      <c r="M43" s="22"/>
      <c r="N43" s="22"/>
      <c r="O43" s="22"/>
      <c r="P43" s="22"/>
      <c r="Q43" s="22"/>
      <c r="R43" s="22"/>
      <c r="S43" s="22"/>
      <c r="T43" s="22"/>
      <c r="U43" s="22"/>
      <c r="V43" s="22"/>
      <c r="W43" s="22"/>
    </row>
    <row r="44" ht="31.4" customHeight="1" spans="1:23">
      <c r="A44" s="116" t="s">
        <v>49</v>
      </c>
      <c r="B44" s="109" t="s">
        <v>228</v>
      </c>
      <c r="C44" s="23" t="s">
        <v>229</v>
      </c>
      <c r="D44" s="23" t="s">
        <v>77</v>
      </c>
      <c r="E44" s="23" t="s">
        <v>78</v>
      </c>
      <c r="F44" s="23" t="s">
        <v>230</v>
      </c>
      <c r="G44" s="23" t="s">
        <v>231</v>
      </c>
      <c r="H44" s="22">
        <v>1911000</v>
      </c>
      <c r="I44" s="22">
        <v>1911000</v>
      </c>
      <c r="J44" s="22">
        <v>477750</v>
      </c>
      <c r="K44" s="22"/>
      <c r="L44" s="22">
        <v>1433250</v>
      </c>
      <c r="M44" s="22"/>
      <c r="N44" s="22"/>
      <c r="O44" s="22"/>
      <c r="P44" s="22"/>
      <c r="Q44" s="22"/>
      <c r="R44" s="22"/>
      <c r="S44" s="22"/>
      <c r="T44" s="22"/>
      <c r="U44" s="22"/>
      <c r="V44" s="22"/>
      <c r="W44" s="22"/>
    </row>
    <row r="45" ht="31.4" customHeight="1" spans="1:23">
      <c r="A45" s="116" t="s">
        <v>49</v>
      </c>
      <c r="B45" s="109" t="s">
        <v>232</v>
      </c>
      <c r="C45" s="23" t="s">
        <v>174</v>
      </c>
      <c r="D45" s="23" t="s">
        <v>93</v>
      </c>
      <c r="E45" s="23" t="s">
        <v>94</v>
      </c>
      <c r="F45" s="23" t="s">
        <v>175</v>
      </c>
      <c r="G45" s="23" t="s">
        <v>176</v>
      </c>
      <c r="H45" s="22">
        <v>443232.64</v>
      </c>
      <c r="I45" s="22">
        <v>443232.64</v>
      </c>
      <c r="J45" s="22">
        <v>110808.16</v>
      </c>
      <c r="K45" s="22"/>
      <c r="L45" s="22">
        <v>332424.48</v>
      </c>
      <c r="M45" s="22"/>
      <c r="N45" s="22"/>
      <c r="O45" s="22"/>
      <c r="P45" s="22"/>
      <c r="Q45" s="22"/>
      <c r="R45" s="22"/>
      <c r="S45" s="22"/>
      <c r="T45" s="22"/>
      <c r="U45" s="22"/>
      <c r="V45" s="22"/>
      <c r="W45" s="22"/>
    </row>
    <row r="46" ht="31.4" customHeight="1" spans="1:23">
      <c r="A46" s="116" t="s">
        <v>49</v>
      </c>
      <c r="B46" s="109" t="s">
        <v>232</v>
      </c>
      <c r="C46" s="23" t="s">
        <v>174</v>
      </c>
      <c r="D46" s="23" t="s">
        <v>97</v>
      </c>
      <c r="E46" s="23" t="s">
        <v>96</v>
      </c>
      <c r="F46" s="23" t="s">
        <v>177</v>
      </c>
      <c r="G46" s="23" t="s">
        <v>178</v>
      </c>
      <c r="H46" s="22">
        <v>21526.88</v>
      </c>
      <c r="I46" s="22">
        <v>21526.88</v>
      </c>
      <c r="J46" s="22">
        <v>5381.72</v>
      </c>
      <c r="K46" s="22"/>
      <c r="L46" s="22">
        <v>16145.16</v>
      </c>
      <c r="M46" s="22"/>
      <c r="N46" s="22"/>
      <c r="O46" s="22"/>
      <c r="P46" s="22"/>
      <c r="Q46" s="22"/>
      <c r="R46" s="22"/>
      <c r="S46" s="22"/>
      <c r="T46" s="22"/>
      <c r="U46" s="22"/>
      <c r="V46" s="22"/>
      <c r="W46" s="22"/>
    </row>
    <row r="47" ht="31.4" customHeight="1" spans="1:23">
      <c r="A47" s="116" t="s">
        <v>49</v>
      </c>
      <c r="B47" s="109" t="s">
        <v>232</v>
      </c>
      <c r="C47" s="23" t="s">
        <v>174</v>
      </c>
      <c r="D47" s="23" t="s">
        <v>104</v>
      </c>
      <c r="E47" s="23" t="s">
        <v>105</v>
      </c>
      <c r="F47" s="23" t="s">
        <v>179</v>
      </c>
      <c r="G47" s="23" t="s">
        <v>180</v>
      </c>
      <c r="H47" s="22">
        <v>299182.03</v>
      </c>
      <c r="I47" s="22">
        <v>299182.03</v>
      </c>
      <c r="J47" s="22">
        <v>74795.51</v>
      </c>
      <c r="K47" s="22"/>
      <c r="L47" s="22">
        <v>224386.52</v>
      </c>
      <c r="M47" s="22"/>
      <c r="N47" s="22"/>
      <c r="O47" s="22"/>
      <c r="P47" s="22"/>
      <c r="Q47" s="22"/>
      <c r="R47" s="22"/>
      <c r="S47" s="22"/>
      <c r="T47" s="22"/>
      <c r="U47" s="22"/>
      <c r="V47" s="22"/>
      <c r="W47" s="22"/>
    </row>
    <row r="48" ht="31.4" customHeight="1" spans="1:23">
      <c r="A48" s="116" t="s">
        <v>49</v>
      </c>
      <c r="B48" s="109" t="s">
        <v>232</v>
      </c>
      <c r="C48" s="23" t="s">
        <v>174</v>
      </c>
      <c r="D48" s="23" t="s">
        <v>106</v>
      </c>
      <c r="E48" s="23" t="s">
        <v>107</v>
      </c>
      <c r="F48" s="23" t="s">
        <v>181</v>
      </c>
      <c r="G48" s="23" t="s">
        <v>182</v>
      </c>
      <c r="H48" s="22">
        <v>218528.9</v>
      </c>
      <c r="I48" s="22">
        <v>218528.9</v>
      </c>
      <c r="J48" s="22">
        <v>54632.23</v>
      </c>
      <c r="K48" s="22"/>
      <c r="L48" s="22">
        <v>163896.67</v>
      </c>
      <c r="M48" s="22"/>
      <c r="N48" s="22"/>
      <c r="O48" s="22"/>
      <c r="P48" s="22"/>
      <c r="Q48" s="22"/>
      <c r="R48" s="22"/>
      <c r="S48" s="22"/>
      <c r="T48" s="22"/>
      <c r="U48" s="22"/>
      <c r="V48" s="22"/>
      <c r="W48" s="22"/>
    </row>
    <row r="49" ht="31.4" customHeight="1" spans="1:23">
      <c r="A49" s="116" t="s">
        <v>49</v>
      </c>
      <c r="B49" s="109" t="s">
        <v>232</v>
      </c>
      <c r="C49" s="23" t="s">
        <v>174</v>
      </c>
      <c r="D49" s="23" t="s">
        <v>108</v>
      </c>
      <c r="E49" s="23" t="s">
        <v>109</v>
      </c>
      <c r="F49" s="23" t="s">
        <v>177</v>
      </c>
      <c r="G49" s="23" t="s">
        <v>178</v>
      </c>
      <c r="H49" s="22">
        <v>19500</v>
      </c>
      <c r="I49" s="22">
        <v>19500</v>
      </c>
      <c r="J49" s="22">
        <v>19500</v>
      </c>
      <c r="K49" s="22"/>
      <c r="L49" s="22"/>
      <c r="M49" s="22"/>
      <c r="N49" s="22"/>
      <c r="O49" s="22"/>
      <c r="P49" s="22"/>
      <c r="Q49" s="22"/>
      <c r="R49" s="22"/>
      <c r="S49" s="22"/>
      <c r="T49" s="22"/>
      <c r="U49" s="22"/>
      <c r="V49" s="22"/>
      <c r="W49" s="22"/>
    </row>
    <row r="50" ht="31.4" customHeight="1" spans="1:23">
      <c r="A50" s="116" t="s">
        <v>49</v>
      </c>
      <c r="B50" s="109" t="s">
        <v>233</v>
      </c>
      <c r="C50" s="23" t="s">
        <v>115</v>
      </c>
      <c r="D50" s="23" t="s">
        <v>114</v>
      </c>
      <c r="E50" s="23" t="s">
        <v>115</v>
      </c>
      <c r="F50" s="23" t="s">
        <v>184</v>
      </c>
      <c r="G50" s="23" t="s">
        <v>115</v>
      </c>
      <c r="H50" s="22">
        <v>301511.42</v>
      </c>
      <c r="I50" s="22">
        <v>301511.42</v>
      </c>
      <c r="J50" s="22">
        <v>75377.86</v>
      </c>
      <c r="K50" s="22"/>
      <c r="L50" s="22">
        <v>226133.56</v>
      </c>
      <c r="M50" s="22"/>
      <c r="N50" s="22"/>
      <c r="O50" s="22"/>
      <c r="P50" s="22"/>
      <c r="Q50" s="22"/>
      <c r="R50" s="22"/>
      <c r="S50" s="22"/>
      <c r="T50" s="22"/>
      <c r="U50" s="22"/>
      <c r="V50" s="22"/>
      <c r="W50" s="22"/>
    </row>
    <row r="51" ht="31.4" customHeight="1" spans="1:23">
      <c r="A51" s="116" t="s">
        <v>49</v>
      </c>
      <c r="B51" s="109" t="s">
        <v>234</v>
      </c>
      <c r="C51" s="23" t="s">
        <v>186</v>
      </c>
      <c r="D51" s="23" t="s">
        <v>77</v>
      </c>
      <c r="E51" s="23" t="s">
        <v>78</v>
      </c>
      <c r="F51" s="23" t="s">
        <v>187</v>
      </c>
      <c r="G51" s="23" t="s">
        <v>188</v>
      </c>
      <c r="H51" s="22">
        <v>15000</v>
      </c>
      <c r="I51" s="22">
        <v>15000</v>
      </c>
      <c r="J51" s="22"/>
      <c r="K51" s="22"/>
      <c r="L51" s="22">
        <v>15000</v>
      </c>
      <c r="M51" s="22"/>
      <c r="N51" s="22"/>
      <c r="O51" s="22"/>
      <c r="P51" s="22"/>
      <c r="Q51" s="22"/>
      <c r="R51" s="22"/>
      <c r="S51" s="22"/>
      <c r="T51" s="22"/>
      <c r="U51" s="22"/>
      <c r="V51" s="22"/>
      <c r="W51" s="22"/>
    </row>
    <row r="52" ht="31.4" customHeight="1" spans="1:23">
      <c r="A52" s="116" t="s">
        <v>49</v>
      </c>
      <c r="B52" s="109" t="s">
        <v>235</v>
      </c>
      <c r="C52" s="23" t="s">
        <v>145</v>
      </c>
      <c r="D52" s="23" t="s">
        <v>77</v>
      </c>
      <c r="E52" s="23" t="s">
        <v>78</v>
      </c>
      <c r="F52" s="23" t="s">
        <v>190</v>
      </c>
      <c r="G52" s="23" t="s">
        <v>145</v>
      </c>
      <c r="H52" s="22">
        <v>6000</v>
      </c>
      <c r="I52" s="22">
        <v>6000</v>
      </c>
      <c r="J52" s="22">
        <v>1500</v>
      </c>
      <c r="K52" s="22"/>
      <c r="L52" s="22">
        <v>4500</v>
      </c>
      <c r="M52" s="22"/>
      <c r="N52" s="22"/>
      <c r="O52" s="22"/>
      <c r="P52" s="22"/>
      <c r="Q52" s="22"/>
      <c r="R52" s="22"/>
      <c r="S52" s="22"/>
      <c r="T52" s="22"/>
      <c r="U52" s="22"/>
      <c r="V52" s="22"/>
      <c r="W52" s="22"/>
    </row>
    <row r="53" ht="31.4" customHeight="1" spans="1:23">
      <c r="A53" s="116" t="s">
        <v>49</v>
      </c>
      <c r="B53" s="109" t="s">
        <v>236</v>
      </c>
      <c r="C53" s="23" t="s">
        <v>196</v>
      </c>
      <c r="D53" s="23" t="s">
        <v>77</v>
      </c>
      <c r="E53" s="23" t="s">
        <v>78</v>
      </c>
      <c r="F53" s="23" t="s">
        <v>197</v>
      </c>
      <c r="G53" s="23" t="s">
        <v>196</v>
      </c>
      <c r="H53" s="22">
        <v>64410.08</v>
      </c>
      <c r="I53" s="22">
        <v>64410.08</v>
      </c>
      <c r="J53" s="22">
        <v>16102.52</v>
      </c>
      <c r="K53" s="22"/>
      <c r="L53" s="22">
        <v>48307.56</v>
      </c>
      <c r="M53" s="22"/>
      <c r="N53" s="22"/>
      <c r="O53" s="22"/>
      <c r="P53" s="22"/>
      <c r="Q53" s="22"/>
      <c r="R53" s="22"/>
      <c r="S53" s="22"/>
      <c r="T53" s="22"/>
      <c r="U53" s="22"/>
      <c r="V53" s="22"/>
      <c r="W53" s="22"/>
    </row>
    <row r="54" ht="31.4" customHeight="1" spans="1:23">
      <c r="A54" s="116" t="s">
        <v>49</v>
      </c>
      <c r="B54" s="109" t="s">
        <v>237</v>
      </c>
      <c r="C54" s="23" t="s">
        <v>199</v>
      </c>
      <c r="D54" s="23" t="s">
        <v>77</v>
      </c>
      <c r="E54" s="23" t="s">
        <v>78</v>
      </c>
      <c r="F54" s="23" t="s">
        <v>200</v>
      </c>
      <c r="G54" s="23" t="s">
        <v>201</v>
      </c>
      <c r="H54" s="22">
        <v>22587.92</v>
      </c>
      <c r="I54" s="22">
        <v>22587.92</v>
      </c>
      <c r="J54" s="22">
        <v>5646.98</v>
      </c>
      <c r="K54" s="22"/>
      <c r="L54" s="22">
        <v>16940.94</v>
      </c>
      <c r="M54" s="22"/>
      <c r="N54" s="22"/>
      <c r="O54" s="22"/>
      <c r="P54" s="22"/>
      <c r="Q54" s="22"/>
      <c r="R54" s="22"/>
      <c r="S54" s="22"/>
      <c r="T54" s="22"/>
      <c r="U54" s="22"/>
      <c r="V54" s="22"/>
      <c r="W54" s="22"/>
    </row>
    <row r="55" ht="31.4" customHeight="1" spans="1:23">
      <c r="A55" s="116" t="s">
        <v>49</v>
      </c>
      <c r="B55" s="109" t="s">
        <v>237</v>
      </c>
      <c r="C55" s="23" t="s">
        <v>199</v>
      </c>
      <c r="D55" s="23" t="s">
        <v>77</v>
      </c>
      <c r="E55" s="23" t="s">
        <v>78</v>
      </c>
      <c r="F55" s="23" t="s">
        <v>202</v>
      </c>
      <c r="G55" s="23" t="s">
        <v>203</v>
      </c>
      <c r="H55" s="22">
        <v>3500</v>
      </c>
      <c r="I55" s="22">
        <v>3500</v>
      </c>
      <c r="J55" s="22"/>
      <c r="K55" s="22"/>
      <c r="L55" s="22">
        <v>3500</v>
      </c>
      <c r="M55" s="22"/>
      <c r="N55" s="22"/>
      <c r="O55" s="22"/>
      <c r="P55" s="22"/>
      <c r="Q55" s="22"/>
      <c r="R55" s="22"/>
      <c r="S55" s="22"/>
      <c r="T55" s="22"/>
      <c r="U55" s="22"/>
      <c r="V55" s="22"/>
      <c r="W55" s="22"/>
    </row>
    <row r="56" ht="31.4" customHeight="1" spans="1:23">
      <c r="A56" s="116" t="s">
        <v>49</v>
      </c>
      <c r="B56" s="109" t="s">
        <v>237</v>
      </c>
      <c r="C56" s="23" t="s">
        <v>199</v>
      </c>
      <c r="D56" s="23" t="s">
        <v>77</v>
      </c>
      <c r="E56" s="23" t="s">
        <v>78</v>
      </c>
      <c r="F56" s="23" t="s">
        <v>238</v>
      </c>
      <c r="G56" s="23" t="s">
        <v>239</v>
      </c>
      <c r="H56" s="22">
        <v>1000</v>
      </c>
      <c r="I56" s="22">
        <v>1000</v>
      </c>
      <c r="J56" s="22">
        <v>250</v>
      </c>
      <c r="K56" s="22"/>
      <c r="L56" s="22">
        <v>750</v>
      </c>
      <c r="M56" s="22"/>
      <c r="N56" s="22"/>
      <c r="O56" s="22"/>
      <c r="P56" s="22"/>
      <c r="Q56" s="22"/>
      <c r="R56" s="22"/>
      <c r="S56" s="22"/>
      <c r="T56" s="22"/>
      <c r="U56" s="22"/>
      <c r="V56" s="22"/>
      <c r="W56" s="22"/>
    </row>
    <row r="57" ht="31.4" customHeight="1" spans="1:23">
      <c r="A57" s="116" t="s">
        <v>49</v>
      </c>
      <c r="B57" s="109" t="s">
        <v>237</v>
      </c>
      <c r="C57" s="23" t="s">
        <v>199</v>
      </c>
      <c r="D57" s="23" t="s">
        <v>77</v>
      </c>
      <c r="E57" s="23" t="s">
        <v>78</v>
      </c>
      <c r="F57" s="23" t="s">
        <v>208</v>
      </c>
      <c r="G57" s="23" t="s">
        <v>209</v>
      </c>
      <c r="H57" s="22">
        <v>12000</v>
      </c>
      <c r="I57" s="22">
        <v>12000</v>
      </c>
      <c r="J57" s="22">
        <v>3000</v>
      </c>
      <c r="K57" s="22"/>
      <c r="L57" s="22">
        <v>9000</v>
      </c>
      <c r="M57" s="22"/>
      <c r="N57" s="22"/>
      <c r="O57" s="22"/>
      <c r="P57" s="22"/>
      <c r="Q57" s="22"/>
      <c r="R57" s="22"/>
      <c r="S57" s="22"/>
      <c r="T57" s="22"/>
      <c r="U57" s="22"/>
      <c r="V57" s="22"/>
      <c r="W57" s="22"/>
    </row>
    <row r="58" ht="31.4" customHeight="1" spans="1:23">
      <c r="A58" s="116" t="s">
        <v>49</v>
      </c>
      <c r="B58" s="109" t="s">
        <v>237</v>
      </c>
      <c r="C58" s="23" t="s">
        <v>199</v>
      </c>
      <c r="D58" s="23" t="s">
        <v>77</v>
      </c>
      <c r="E58" s="23" t="s">
        <v>78</v>
      </c>
      <c r="F58" s="23" t="s">
        <v>210</v>
      </c>
      <c r="G58" s="23" t="s">
        <v>211</v>
      </c>
      <c r="H58" s="22">
        <v>8000</v>
      </c>
      <c r="I58" s="22">
        <v>8000</v>
      </c>
      <c r="J58" s="22">
        <v>2000</v>
      </c>
      <c r="K58" s="22"/>
      <c r="L58" s="22">
        <v>6000</v>
      </c>
      <c r="M58" s="22"/>
      <c r="N58" s="22"/>
      <c r="O58" s="22"/>
      <c r="P58" s="22"/>
      <c r="Q58" s="22"/>
      <c r="R58" s="22"/>
      <c r="S58" s="22"/>
      <c r="T58" s="22"/>
      <c r="U58" s="22"/>
      <c r="V58" s="22"/>
      <c r="W58" s="22"/>
    </row>
    <row r="59" ht="31.4" customHeight="1" spans="1:23">
      <c r="A59" s="116" t="s">
        <v>49</v>
      </c>
      <c r="B59" s="109" t="s">
        <v>237</v>
      </c>
      <c r="C59" s="23" t="s">
        <v>199</v>
      </c>
      <c r="D59" s="23" t="s">
        <v>77</v>
      </c>
      <c r="E59" s="23" t="s">
        <v>78</v>
      </c>
      <c r="F59" s="23" t="s">
        <v>212</v>
      </c>
      <c r="G59" s="23" t="s">
        <v>213</v>
      </c>
      <c r="H59" s="22">
        <v>25000</v>
      </c>
      <c r="I59" s="22">
        <v>25000</v>
      </c>
      <c r="J59" s="22">
        <v>6250</v>
      </c>
      <c r="K59" s="22"/>
      <c r="L59" s="22">
        <v>18750</v>
      </c>
      <c r="M59" s="22"/>
      <c r="N59" s="22"/>
      <c r="O59" s="22"/>
      <c r="P59" s="22"/>
      <c r="Q59" s="22"/>
      <c r="R59" s="22"/>
      <c r="S59" s="22"/>
      <c r="T59" s="22"/>
      <c r="U59" s="22"/>
      <c r="V59" s="22"/>
      <c r="W59" s="22"/>
    </row>
    <row r="60" ht="31.4" customHeight="1" spans="1:23">
      <c r="A60" s="116" t="s">
        <v>49</v>
      </c>
      <c r="B60" s="109" t="s">
        <v>237</v>
      </c>
      <c r="C60" s="23" t="s">
        <v>199</v>
      </c>
      <c r="D60" s="23" t="s">
        <v>77</v>
      </c>
      <c r="E60" s="23" t="s">
        <v>78</v>
      </c>
      <c r="F60" s="23" t="s">
        <v>214</v>
      </c>
      <c r="G60" s="23" t="s">
        <v>215</v>
      </c>
      <c r="H60" s="22">
        <v>5000</v>
      </c>
      <c r="I60" s="22">
        <v>5000</v>
      </c>
      <c r="J60" s="22">
        <v>1250</v>
      </c>
      <c r="K60" s="22"/>
      <c r="L60" s="22">
        <v>3750</v>
      </c>
      <c r="M60" s="22"/>
      <c r="N60" s="22"/>
      <c r="O60" s="22"/>
      <c r="P60" s="22"/>
      <c r="Q60" s="22"/>
      <c r="R60" s="22"/>
      <c r="S60" s="22"/>
      <c r="T60" s="22"/>
      <c r="U60" s="22"/>
      <c r="V60" s="22"/>
      <c r="W60" s="22"/>
    </row>
    <row r="61" ht="31.4" customHeight="1" spans="1:23">
      <c r="A61" s="116" t="s">
        <v>49</v>
      </c>
      <c r="B61" s="109" t="s">
        <v>237</v>
      </c>
      <c r="C61" s="23" t="s">
        <v>199</v>
      </c>
      <c r="D61" s="23" t="s">
        <v>77</v>
      </c>
      <c r="E61" s="23" t="s">
        <v>78</v>
      </c>
      <c r="F61" s="23" t="s">
        <v>240</v>
      </c>
      <c r="G61" s="23" t="s">
        <v>241</v>
      </c>
      <c r="H61" s="22">
        <v>12000</v>
      </c>
      <c r="I61" s="22">
        <v>12000</v>
      </c>
      <c r="J61" s="22">
        <v>3000</v>
      </c>
      <c r="K61" s="22"/>
      <c r="L61" s="22">
        <v>9000</v>
      </c>
      <c r="M61" s="22"/>
      <c r="N61" s="22"/>
      <c r="O61" s="22"/>
      <c r="P61" s="22"/>
      <c r="Q61" s="22"/>
      <c r="R61" s="22"/>
      <c r="S61" s="22"/>
      <c r="T61" s="22"/>
      <c r="U61" s="22"/>
      <c r="V61" s="22"/>
      <c r="W61" s="22"/>
    </row>
    <row r="62" ht="31.4" customHeight="1" spans="1:23">
      <c r="A62" s="116" t="s">
        <v>49</v>
      </c>
      <c r="B62" s="109" t="s">
        <v>237</v>
      </c>
      <c r="C62" s="23" t="s">
        <v>199</v>
      </c>
      <c r="D62" s="23" t="s">
        <v>77</v>
      </c>
      <c r="E62" s="23" t="s">
        <v>78</v>
      </c>
      <c r="F62" s="23" t="s">
        <v>242</v>
      </c>
      <c r="G62" s="23" t="s">
        <v>243</v>
      </c>
      <c r="H62" s="22">
        <v>3000</v>
      </c>
      <c r="I62" s="22">
        <v>3000</v>
      </c>
      <c r="J62" s="22">
        <v>750</v>
      </c>
      <c r="K62" s="22"/>
      <c r="L62" s="22">
        <v>2250</v>
      </c>
      <c r="M62" s="22"/>
      <c r="N62" s="22"/>
      <c r="O62" s="22"/>
      <c r="P62" s="22"/>
      <c r="Q62" s="22"/>
      <c r="R62" s="22"/>
      <c r="S62" s="22"/>
      <c r="T62" s="22"/>
      <c r="U62" s="22"/>
      <c r="V62" s="22"/>
      <c r="W62" s="22"/>
    </row>
    <row r="63" ht="31.4" customHeight="1" spans="1:23">
      <c r="A63" s="116" t="s">
        <v>49</v>
      </c>
      <c r="B63" s="109" t="s">
        <v>237</v>
      </c>
      <c r="C63" s="23" t="s">
        <v>199</v>
      </c>
      <c r="D63" s="23" t="s">
        <v>77</v>
      </c>
      <c r="E63" s="23" t="s">
        <v>78</v>
      </c>
      <c r="F63" s="23" t="s">
        <v>218</v>
      </c>
      <c r="G63" s="23" t="s">
        <v>219</v>
      </c>
      <c r="H63" s="22">
        <v>4000</v>
      </c>
      <c r="I63" s="22">
        <v>4000</v>
      </c>
      <c r="J63" s="22">
        <v>1000</v>
      </c>
      <c r="K63" s="22"/>
      <c r="L63" s="22">
        <v>3000</v>
      </c>
      <c r="M63" s="22"/>
      <c r="N63" s="22"/>
      <c r="O63" s="22"/>
      <c r="P63" s="22"/>
      <c r="Q63" s="22"/>
      <c r="R63" s="22"/>
      <c r="S63" s="22"/>
      <c r="T63" s="22"/>
      <c r="U63" s="22"/>
      <c r="V63" s="22"/>
      <c r="W63" s="22"/>
    </row>
    <row r="64" ht="31.4" customHeight="1" spans="1:23">
      <c r="A64" s="116" t="s">
        <v>49</v>
      </c>
      <c r="B64" s="109" t="s">
        <v>237</v>
      </c>
      <c r="C64" s="23" t="s">
        <v>199</v>
      </c>
      <c r="D64" s="23" t="s">
        <v>77</v>
      </c>
      <c r="E64" s="23" t="s">
        <v>78</v>
      </c>
      <c r="F64" s="23" t="s">
        <v>220</v>
      </c>
      <c r="G64" s="23" t="s">
        <v>221</v>
      </c>
      <c r="H64" s="22">
        <v>64410.08</v>
      </c>
      <c r="I64" s="22">
        <v>64410.08</v>
      </c>
      <c r="J64" s="22">
        <v>16102.52</v>
      </c>
      <c r="K64" s="22"/>
      <c r="L64" s="22">
        <v>48307.56</v>
      </c>
      <c r="M64" s="22"/>
      <c r="N64" s="22"/>
      <c r="O64" s="22"/>
      <c r="P64" s="22"/>
      <c r="Q64" s="22"/>
      <c r="R64" s="22"/>
      <c r="S64" s="22"/>
      <c r="T64" s="22"/>
      <c r="U64" s="22"/>
      <c r="V64" s="22"/>
      <c r="W64" s="22"/>
    </row>
    <row r="65" ht="31.4" customHeight="1" spans="1:23">
      <c r="A65" s="116" t="s">
        <v>49</v>
      </c>
      <c r="B65" s="109" t="s">
        <v>237</v>
      </c>
      <c r="C65" s="23" t="s">
        <v>199</v>
      </c>
      <c r="D65" s="23" t="s">
        <v>77</v>
      </c>
      <c r="E65" s="23" t="s">
        <v>78</v>
      </c>
      <c r="F65" s="23" t="s">
        <v>244</v>
      </c>
      <c r="G65" s="23" t="s">
        <v>245</v>
      </c>
      <c r="H65" s="22">
        <v>3000</v>
      </c>
      <c r="I65" s="22">
        <v>3000</v>
      </c>
      <c r="J65" s="22">
        <v>750</v>
      </c>
      <c r="K65" s="22"/>
      <c r="L65" s="22">
        <v>2250</v>
      </c>
      <c r="M65" s="22"/>
      <c r="N65" s="22"/>
      <c r="O65" s="22"/>
      <c r="P65" s="22"/>
      <c r="Q65" s="22"/>
      <c r="R65" s="22"/>
      <c r="S65" s="22"/>
      <c r="T65" s="22"/>
      <c r="U65" s="22"/>
      <c r="V65" s="22"/>
      <c r="W65" s="22"/>
    </row>
    <row r="66" ht="31.4" customHeight="1" spans="1:23">
      <c r="A66" s="116" t="s">
        <v>49</v>
      </c>
      <c r="B66" s="109" t="s">
        <v>237</v>
      </c>
      <c r="C66" s="23" t="s">
        <v>199</v>
      </c>
      <c r="D66" s="23" t="s">
        <v>77</v>
      </c>
      <c r="E66" s="23" t="s">
        <v>78</v>
      </c>
      <c r="F66" s="23" t="s">
        <v>222</v>
      </c>
      <c r="G66" s="23" t="s">
        <v>223</v>
      </c>
      <c r="H66" s="22">
        <v>59500</v>
      </c>
      <c r="I66" s="22">
        <v>59500</v>
      </c>
      <c r="J66" s="22">
        <v>14875</v>
      </c>
      <c r="K66" s="22"/>
      <c r="L66" s="22">
        <v>44625</v>
      </c>
      <c r="M66" s="22"/>
      <c r="N66" s="22"/>
      <c r="O66" s="22"/>
      <c r="P66" s="22"/>
      <c r="Q66" s="22"/>
      <c r="R66" s="22"/>
      <c r="S66" s="22"/>
      <c r="T66" s="22"/>
      <c r="U66" s="22"/>
      <c r="V66" s="22"/>
      <c r="W66" s="22"/>
    </row>
    <row r="67" ht="31.4" customHeight="1" spans="1:23">
      <c r="A67" s="116" t="s">
        <v>49</v>
      </c>
      <c r="B67" s="109" t="s">
        <v>237</v>
      </c>
      <c r="C67" s="23" t="s">
        <v>199</v>
      </c>
      <c r="D67" s="23" t="s">
        <v>91</v>
      </c>
      <c r="E67" s="23" t="s">
        <v>92</v>
      </c>
      <c r="F67" s="23" t="s">
        <v>222</v>
      </c>
      <c r="G67" s="23" t="s">
        <v>223</v>
      </c>
      <c r="H67" s="22">
        <v>13500</v>
      </c>
      <c r="I67" s="22">
        <v>13500</v>
      </c>
      <c r="J67" s="22">
        <v>3375</v>
      </c>
      <c r="K67" s="22"/>
      <c r="L67" s="22">
        <v>10125</v>
      </c>
      <c r="M67" s="22"/>
      <c r="N67" s="22"/>
      <c r="O67" s="22"/>
      <c r="P67" s="22"/>
      <c r="Q67" s="22"/>
      <c r="R67" s="22"/>
      <c r="S67" s="22"/>
      <c r="T67" s="22"/>
      <c r="U67" s="22"/>
      <c r="V67" s="22"/>
      <c r="W67" s="22"/>
    </row>
    <row r="68" ht="31.4" customHeight="1" spans="1:23">
      <c r="A68" s="115" t="s">
        <v>51</v>
      </c>
      <c r="B68" s="23"/>
      <c r="C68" s="23"/>
      <c r="D68" s="23"/>
      <c r="E68" s="23"/>
      <c r="F68" s="23"/>
      <c r="G68" s="23"/>
      <c r="H68" s="22">
        <v>2305158.37</v>
      </c>
      <c r="I68" s="22">
        <v>2305158.37</v>
      </c>
      <c r="J68" s="22">
        <v>582139.6</v>
      </c>
      <c r="K68" s="22"/>
      <c r="L68" s="22">
        <v>1723018.77</v>
      </c>
      <c r="M68" s="22"/>
      <c r="N68" s="22"/>
      <c r="O68" s="22"/>
      <c r="P68" s="22"/>
      <c r="Q68" s="22"/>
      <c r="R68" s="22"/>
      <c r="S68" s="22"/>
      <c r="T68" s="22"/>
      <c r="U68" s="22"/>
      <c r="V68" s="22"/>
      <c r="W68" s="22"/>
    </row>
    <row r="69" ht="31.4" customHeight="1" spans="1:23">
      <c r="A69" s="116" t="s">
        <v>51</v>
      </c>
      <c r="B69" s="109" t="s">
        <v>246</v>
      </c>
      <c r="C69" s="23" t="s">
        <v>229</v>
      </c>
      <c r="D69" s="23" t="s">
        <v>77</v>
      </c>
      <c r="E69" s="23" t="s">
        <v>78</v>
      </c>
      <c r="F69" s="23" t="s">
        <v>167</v>
      </c>
      <c r="G69" s="23" t="s">
        <v>168</v>
      </c>
      <c r="H69" s="22">
        <v>584712</v>
      </c>
      <c r="I69" s="22">
        <v>584712</v>
      </c>
      <c r="J69" s="22">
        <v>146178</v>
      </c>
      <c r="K69" s="22"/>
      <c r="L69" s="22">
        <v>438534</v>
      </c>
      <c r="M69" s="22"/>
      <c r="N69" s="22"/>
      <c r="O69" s="22"/>
      <c r="P69" s="22"/>
      <c r="Q69" s="22"/>
      <c r="R69" s="22"/>
      <c r="S69" s="22"/>
      <c r="T69" s="22"/>
      <c r="U69" s="22"/>
      <c r="V69" s="22"/>
      <c r="W69" s="22"/>
    </row>
    <row r="70" ht="31.4" customHeight="1" spans="1:23">
      <c r="A70" s="116" t="s">
        <v>51</v>
      </c>
      <c r="B70" s="109" t="s">
        <v>246</v>
      </c>
      <c r="C70" s="23" t="s">
        <v>229</v>
      </c>
      <c r="D70" s="23" t="s">
        <v>77</v>
      </c>
      <c r="E70" s="23" t="s">
        <v>78</v>
      </c>
      <c r="F70" s="23" t="s">
        <v>169</v>
      </c>
      <c r="G70" s="23" t="s">
        <v>170</v>
      </c>
      <c r="H70" s="22">
        <v>276</v>
      </c>
      <c r="I70" s="22">
        <v>276</v>
      </c>
      <c r="J70" s="22">
        <v>69</v>
      </c>
      <c r="K70" s="22"/>
      <c r="L70" s="22">
        <v>207</v>
      </c>
      <c r="M70" s="22"/>
      <c r="N70" s="22"/>
      <c r="O70" s="22"/>
      <c r="P70" s="22"/>
      <c r="Q70" s="22"/>
      <c r="R70" s="22"/>
      <c r="S70" s="22"/>
      <c r="T70" s="22"/>
      <c r="U70" s="22"/>
      <c r="V70" s="22"/>
      <c r="W70" s="22"/>
    </row>
    <row r="71" ht="31.4" customHeight="1" spans="1:23">
      <c r="A71" s="116" t="s">
        <v>51</v>
      </c>
      <c r="B71" s="109" t="s">
        <v>246</v>
      </c>
      <c r="C71" s="23" t="s">
        <v>229</v>
      </c>
      <c r="D71" s="23" t="s">
        <v>77</v>
      </c>
      <c r="E71" s="23" t="s">
        <v>78</v>
      </c>
      <c r="F71" s="23" t="s">
        <v>171</v>
      </c>
      <c r="G71" s="23" t="s">
        <v>172</v>
      </c>
      <c r="H71" s="22">
        <v>48726</v>
      </c>
      <c r="I71" s="22">
        <v>48726</v>
      </c>
      <c r="J71" s="22">
        <v>12181.5</v>
      </c>
      <c r="K71" s="22"/>
      <c r="L71" s="22">
        <v>36544.5</v>
      </c>
      <c r="M71" s="22"/>
      <c r="N71" s="22"/>
      <c r="O71" s="22"/>
      <c r="P71" s="22"/>
      <c r="Q71" s="22"/>
      <c r="R71" s="22"/>
      <c r="S71" s="22"/>
      <c r="T71" s="22"/>
      <c r="U71" s="22"/>
      <c r="V71" s="22"/>
      <c r="W71" s="22"/>
    </row>
    <row r="72" ht="31.4" customHeight="1" spans="1:23">
      <c r="A72" s="116" t="s">
        <v>51</v>
      </c>
      <c r="B72" s="109" t="s">
        <v>246</v>
      </c>
      <c r="C72" s="23" t="s">
        <v>229</v>
      </c>
      <c r="D72" s="23" t="s">
        <v>77</v>
      </c>
      <c r="E72" s="23" t="s">
        <v>78</v>
      </c>
      <c r="F72" s="23" t="s">
        <v>230</v>
      </c>
      <c r="G72" s="23" t="s">
        <v>231</v>
      </c>
      <c r="H72" s="22">
        <v>913392</v>
      </c>
      <c r="I72" s="22">
        <v>913392</v>
      </c>
      <c r="J72" s="22">
        <v>228348</v>
      </c>
      <c r="K72" s="22"/>
      <c r="L72" s="22">
        <v>685044</v>
      </c>
      <c r="M72" s="22"/>
      <c r="N72" s="22"/>
      <c r="O72" s="22"/>
      <c r="P72" s="22"/>
      <c r="Q72" s="22"/>
      <c r="R72" s="22"/>
      <c r="S72" s="22"/>
      <c r="T72" s="22"/>
      <c r="U72" s="22"/>
      <c r="V72" s="22"/>
      <c r="W72" s="22"/>
    </row>
    <row r="73" ht="31.4" customHeight="1" spans="1:23">
      <c r="A73" s="116" t="s">
        <v>51</v>
      </c>
      <c r="B73" s="109" t="s">
        <v>247</v>
      </c>
      <c r="C73" s="23" t="s">
        <v>174</v>
      </c>
      <c r="D73" s="23" t="s">
        <v>93</v>
      </c>
      <c r="E73" s="23" t="s">
        <v>94</v>
      </c>
      <c r="F73" s="23" t="s">
        <v>175</v>
      </c>
      <c r="G73" s="23" t="s">
        <v>176</v>
      </c>
      <c r="H73" s="22">
        <v>212932.8</v>
      </c>
      <c r="I73" s="22">
        <v>212932.8</v>
      </c>
      <c r="J73" s="22">
        <v>53233.2</v>
      </c>
      <c r="K73" s="22"/>
      <c r="L73" s="22">
        <v>159699.6</v>
      </c>
      <c r="M73" s="22"/>
      <c r="N73" s="22"/>
      <c r="O73" s="22"/>
      <c r="P73" s="22"/>
      <c r="Q73" s="22"/>
      <c r="R73" s="22"/>
      <c r="S73" s="22"/>
      <c r="T73" s="22"/>
      <c r="U73" s="22"/>
      <c r="V73" s="22"/>
      <c r="W73" s="22"/>
    </row>
    <row r="74" ht="31.4" customHeight="1" spans="1:23">
      <c r="A74" s="116" t="s">
        <v>51</v>
      </c>
      <c r="B74" s="109" t="s">
        <v>247</v>
      </c>
      <c r="C74" s="23" t="s">
        <v>174</v>
      </c>
      <c r="D74" s="23" t="s">
        <v>97</v>
      </c>
      <c r="E74" s="23" t="s">
        <v>96</v>
      </c>
      <c r="F74" s="23" t="s">
        <v>177</v>
      </c>
      <c r="G74" s="23" t="s">
        <v>178</v>
      </c>
      <c r="H74" s="22">
        <v>10340.39</v>
      </c>
      <c r="I74" s="22">
        <v>10340.39</v>
      </c>
      <c r="J74" s="22">
        <v>2585.1</v>
      </c>
      <c r="K74" s="22"/>
      <c r="L74" s="22">
        <v>7755.29</v>
      </c>
      <c r="M74" s="22"/>
      <c r="N74" s="22"/>
      <c r="O74" s="22"/>
      <c r="P74" s="22"/>
      <c r="Q74" s="22"/>
      <c r="R74" s="22"/>
      <c r="S74" s="22"/>
      <c r="T74" s="22"/>
      <c r="U74" s="22"/>
      <c r="V74" s="22"/>
      <c r="W74" s="22"/>
    </row>
    <row r="75" ht="31.4" customHeight="1" spans="1:23">
      <c r="A75" s="116" t="s">
        <v>51</v>
      </c>
      <c r="B75" s="109" t="s">
        <v>247</v>
      </c>
      <c r="C75" s="23" t="s">
        <v>174</v>
      </c>
      <c r="D75" s="23" t="s">
        <v>104</v>
      </c>
      <c r="E75" s="23" t="s">
        <v>105</v>
      </c>
      <c r="F75" s="23" t="s">
        <v>179</v>
      </c>
      <c r="G75" s="23" t="s">
        <v>180</v>
      </c>
      <c r="H75" s="22">
        <v>143729.64</v>
      </c>
      <c r="I75" s="22">
        <v>143729.64</v>
      </c>
      <c r="J75" s="22">
        <v>35932.41</v>
      </c>
      <c r="K75" s="22"/>
      <c r="L75" s="22">
        <v>107797.23</v>
      </c>
      <c r="M75" s="22"/>
      <c r="N75" s="22"/>
      <c r="O75" s="22"/>
      <c r="P75" s="22"/>
      <c r="Q75" s="22"/>
      <c r="R75" s="22"/>
      <c r="S75" s="22"/>
      <c r="T75" s="22"/>
      <c r="U75" s="22"/>
      <c r="V75" s="22"/>
      <c r="W75" s="22"/>
    </row>
    <row r="76" ht="31.4" customHeight="1" spans="1:23">
      <c r="A76" s="116" t="s">
        <v>51</v>
      </c>
      <c r="B76" s="109" t="s">
        <v>247</v>
      </c>
      <c r="C76" s="23" t="s">
        <v>174</v>
      </c>
      <c r="D76" s="23" t="s">
        <v>106</v>
      </c>
      <c r="E76" s="23" t="s">
        <v>107</v>
      </c>
      <c r="F76" s="23" t="s">
        <v>181</v>
      </c>
      <c r="G76" s="23" t="s">
        <v>182</v>
      </c>
      <c r="H76" s="22">
        <v>90734.69</v>
      </c>
      <c r="I76" s="22">
        <v>90734.69</v>
      </c>
      <c r="J76" s="22">
        <v>22683.67</v>
      </c>
      <c r="K76" s="22"/>
      <c r="L76" s="22">
        <v>68051.02</v>
      </c>
      <c r="M76" s="22"/>
      <c r="N76" s="22"/>
      <c r="O76" s="22"/>
      <c r="P76" s="22"/>
      <c r="Q76" s="22"/>
      <c r="R76" s="22"/>
      <c r="S76" s="22"/>
      <c r="T76" s="22"/>
      <c r="U76" s="22"/>
      <c r="V76" s="22"/>
      <c r="W76" s="22"/>
    </row>
    <row r="77" ht="31.4" customHeight="1" spans="1:23">
      <c r="A77" s="116" t="s">
        <v>51</v>
      </c>
      <c r="B77" s="109" t="s">
        <v>247</v>
      </c>
      <c r="C77" s="23" t="s">
        <v>174</v>
      </c>
      <c r="D77" s="23" t="s">
        <v>108</v>
      </c>
      <c r="E77" s="23" t="s">
        <v>109</v>
      </c>
      <c r="F77" s="23" t="s">
        <v>177</v>
      </c>
      <c r="G77" s="23" t="s">
        <v>178</v>
      </c>
      <c r="H77" s="22">
        <v>7800</v>
      </c>
      <c r="I77" s="22">
        <v>7800</v>
      </c>
      <c r="J77" s="22">
        <v>7800</v>
      </c>
      <c r="K77" s="22"/>
      <c r="L77" s="22"/>
      <c r="M77" s="22"/>
      <c r="N77" s="22"/>
      <c r="O77" s="22"/>
      <c r="P77" s="22"/>
      <c r="Q77" s="22"/>
      <c r="R77" s="22"/>
      <c r="S77" s="22"/>
      <c r="T77" s="22"/>
      <c r="U77" s="22"/>
      <c r="V77" s="22"/>
      <c r="W77" s="22"/>
    </row>
    <row r="78" ht="31.4" customHeight="1" spans="1:23">
      <c r="A78" s="116" t="s">
        <v>51</v>
      </c>
      <c r="B78" s="109" t="s">
        <v>248</v>
      </c>
      <c r="C78" s="23" t="s">
        <v>115</v>
      </c>
      <c r="D78" s="23" t="s">
        <v>114</v>
      </c>
      <c r="E78" s="23" t="s">
        <v>115</v>
      </c>
      <c r="F78" s="23" t="s">
        <v>184</v>
      </c>
      <c r="G78" s="23" t="s">
        <v>115</v>
      </c>
      <c r="H78" s="22">
        <v>149505.98</v>
      </c>
      <c r="I78" s="22">
        <v>149505.98</v>
      </c>
      <c r="J78" s="22">
        <v>37376.5</v>
      </c>
      <c r="K78" s="22"/>
      <c r="L78" s="22">
        <v>112129.48</v>
      </c>
      <c r="M78" s="22"/>
      <c r="N78" s="22"/>
      <c r="O78" s="22"/>
      <c r="P78" s="22"/>
      <c r="Q78" s="22"/>
      <c r="R78" s="22"/>
      <c r="S78" s="22"/>
      <c r="T78" s="22"/>
      <c r="U78" s="22"/>
      <c r="V78" s="22"/>
      <c r="W78" s="22"/>
    </row>
    <row r="79" ht="31.4" customHeight="1" spans="1:23">
      <c r="A79" s="116" t="s">
        <v>51</v>
      </c>
      <c r="B79" s="109" t="s">
        <v>249</v>
      </c>
      <c r="C79" s="23" t="s">
        <v>196</v>
      </c>
      <c r="D79" s="23" t="s">
        <v>77</v>
      </c>
      <c r="E79" s="23" t="s">
        <v>78</v>
      </c>
      <c r="F79" s="23" t="s">
        <v>197</v>
      </c>
      <c r="G79" s="23" t="s">
        <v>196</v>
      </c>
      <c r="H79" s="22">
        <v>30942.12</v>
      </c>
      <c r="I79" s="22">
        <v>30942.12</v>
      </c>
      <c r="J79" s="22">
        <v>7735.53</v>
      </c>
      <c r="K79" s="22"/>
      <c r="L79" s="22">
        <v>23206.59</v>
      </c>
      <c r="M79" s="22"/>
      <c r="N79" s="22"/>
      <c r="O79" s="22"/>
      <c r="P79" s="22"/>
      <c r="Q79" s="22"/>
      <c r="R79" s="22"/>
      <c r="S79" s="22"/>
      <c r="T79" s="22"/>
      <c r="U79" s="22"/>
      <c r="V79" s="22"/>
      <c r="W79" s="22"/>
    </row>
    <row r="80" ht="31.4" customHeight="1" spans="1:23">
      <c r="A80" s="116" t="s">
        <v>51</v>
      </c>
      <c r="B80" s="109" t="s">
        <v>250</v>
      </c>
      <c r="C80" s="23" t="s">
        <v>199</v>
      </c>
      <c r="D80" s="23" t="s">
        <v>77</v>
      </c>
      <c r="E80" s="23" t="s">
        <v>78</v>
      </c>
      <c r="F80" s="23" t="s">
        <v>200</v>
      </c>
      <c r="G80" s="23" t="s">
        <v>201</v>
      </c>
      <c r="H80" s="22">
        <v>14694.83</v>
      </c>
      <c r="I80" s="22">
        <v>14694.83</v>
      </c>
      <c r="J80" s="22">
        <v>3673.71</v>
      </c>
      <c r="K80" s="22"/>
      <c r="L80" s="22">
        <v>11021.12</v>
      </c>
      <c r="M80" s="22"/>
      <c r="N80" s="22"/>
      <c r="O80" s="22"/>
      <c r="P80" s="22"/>
      <c r="Q80" s="22"/>
      <c r="R80" s="22"/>
      <c r="S80" s="22"/>
      <c r="T80" s="22"/>
      <c r="U80" s="22"/>
      <c r="V80" s="22"/>
      <c r="W80" s="22"/>
    </row>
    <row r="81" ht="31.4" customHeight="1" spans="1:23">
      <c r="A81" s="116" t="s">
        <v>51</v>
      </c>
      <c r="B81" s="109" t="s">
        <v>250</v>
      </c>
      <c r="C81" s="23" t="s">
        <v>199</v>
      </c>
      <c r="D81" s="23" t="s">
        <v>77</v>
      </c>
      <c r="E81" s="23" t="s">
        <v>78</v>
      </c>
      <c r="F81" s="23" t="s">
        <v>238</v>
      </c>
      <c r="G81" s="23" t="s">
        <v>239</v>
      </c>
      <c r="H81" s="22">
        <v>300</v>
      </c>
      <c r="I81" s="22">
        <v>300</v>
      </c>
      <c r="J81" s="22">
        <v>75</v>
      </c>
      <c r="K81" s="22"/>
      <c r="L81" s="22">
        <v>225</v>
      </c>
      <c r="M81" s="22"/>
      <c r="N81" s="22"/>
      <c r="O81" s="22"/>
      <c r="P81" s="22"/>
      <c r="Q81" s="22"/>
      <c r="R81" s="22"/>
      <c r="S81" s="22"/>
      <c r="T81" s="22"/>
      <c r="U81" s="22"/>
      <c r="V81" s="22"/>
      <c r="W81" s="22"/>
    </row>
    <row r="82" ht="31.4" customHeight="1" spans="1:23">
      <c r="A82" s="116" t="s">
        <v>51</v>
      </c>
      <c r="B82" s="109" t="s">
        <v>250</v>
      </c>
      <c r="C82" s="23" t="s">
        <v>199</v>
      </c>
      <c r="D82" s="23" t="s">
        <v>77</v>
      </c>
      <c r="E82" s="23" t="s">
        <v>78</v>
      </c>
      <c r="F82" s="23" t="s">
        <v>204</v>
      </c>
      <c r="G82" s="23" t="s">
        <v>205</v>
      </c>
      <c r="H82" s="22">
        <v>400</v>
      </c>
      <c r="I82" s="22">
        <v>400</v>
      </c>
      <c r="J82" s="22">
        <v>100</v>
      </c>
      <c r="K82" s="22"/>
      <c r="L82" s="22">
        <v>300</v>
      </c>
      <c r="M82" s="22"/>
      <c r="N82" s="22"/>
      <c r="O82" s="22"/>
      <c r="P82" s="22"/>
      <c r="Q82" s="22"/>
      <c r="R82" s="22"/>
      <c r="S82" s="22"/>
      <c r="T82" s="22"/>
      <c r="U82" s="22"/>
      <c r="V82" s="22"/>
      <c r="W82" s="22"/>
    </row>
    <row r="83" ht="31.4" customHeight="1" spans="1:23">
      <c r="A83" s="116" t="s">
        <v>51</v>
      </c>
      <c r="B83" s="109" t="s">
        <v>250</v>
      </c>
      <c r="C83" s="23" t="s">
        <v>199</v>
      </c>
      <c r="D83" s="23" t="s">
        <v>77</v>
      </c>
      <c r="E83" s="23" t="s">
        <v>78</v>
      </c>
      <c r="F83" s="23" t="s">
        <v>206</v>
      </c>
      <c r="G83" s="23" t="s">
        <v>207</v>
      </c>
      <c r="H83" s="22">
        <v>3200</v>
      </c>
      <c r="I83" s="22">
        <v>3200</v>
      </c>
      <c r="J83" s="22">
        <v>800</v>
      </c>
      <c r="K83" s="22"/>
      <c r="L83" s="22">
        <v>2400</v>
      </c>
      <c r="M83" s="22"/>
      <c r="N83" s="22"/>
      <c r="O83" s="22"/>
      <c r="P83" s="22"/>
      <c r="Q83" s="22"/>
      <c r="R83" s="22"/>
      <c r="S83" s="22"/>
      <c r="T83" s="22"/>
      <c r="U83" s="22"/>
      <c r="V83" s="22"/>
      <c r="W83" s="22"/>
    </row>
    <row r="84" ht="31.4" customHeight="1" spans="1:23">
      <c r="A84" s="116" t="s">
        <v>51</v>
      </c>
      <c r="B84" s="109" t="s">
        <v>250</v>
      </c>
      <c r="C84" s="23" t="s">
        <v>199</v>
      </c>
      <c r="D84" s="23" t="s">
        <v>77</v>
      </c>
      <c r="E84" s="23" t="s">
        <v>78</v>
      </c>
      <c r="F84" s="23" t="s">
        <v>208</v>
      </c>
      <c r="G84" s="23" t="s">
        <v>209</v>
      </c>
      <c r="H84" s="22">
        <v>2200</v>
      </c>
      <c r="I84" s="22">
        <v>2200</v>
      </c>
      <c r="J84" s="22">
        <v>550</v>
      </c>
      <c r="K84" s="22"/>
      <c r="L84" s="22">
        <v>1650</v>
      </c>
      <c r="M84" s="22"/>
      <c r="N84" s="22"/>
      <c r="O84" s="22"/>
      <c r="P84" s="22"/>
      <c r="Q84" s="22"/>
      <c r="R84" s="22"/>
      <c r="S84" s="22"/>
      <c r="T84" s="22"/>
      <c r="U84" s="22"/>
      <c r="V84" s="22"/>
      <c r="W84" s="22"/>
    </row>
    <row r="85" ht="31.4" customHeight="1" spans="1:23">
      <c r="A85" s="116" t="s">
        <v>51</v>
      </c>
      <c r="B85" s="109" t="s">
        <v>250</v>
      </c>
      <c r="C85" s="23" t="s">
        <v>199</v>
      </c>
      <c r="D85" s="23" t="s">
        <v>77</v>
      </c>
      <c r="E85" s="23" t="s">
        <v>78</v>
      </c>
      <c r="F85" s="23" t="s">
        <v>210</v>
      </c>
      <c r="G85" s="23" t="s">
        <v>211</v>
      </c>
      <c r="H85" s="22">
        <v>32550</v>
      </c>
      <c r="I85" s="22">
        <v>32550</v>
      </c>
      <c r="J85" s="22">
        <v>8137.5</v>
      </c>
      <c r="K85" s="22"/>
      <c r="L85" s="22">
        <v>24412.5</v>
      </c>
      <c r="M85" s="22"/>
      <c r="N85" s="22"/>
      <c r="O85" s="22"/>
      <c r="P85" s="22"/>
      <c r="Q85" s="22"/>
      <c r="R85" s="22"/>
      <c r="S85" s="22"/>
      <c r="T85" s="22"/>
      <c r="U85" s="22"/>
      <c r="V85" s="22"/>
      <c r="W85" s="22"/>
    </row>
    <row r="86" ht="31.4" customHeight="1" spans="1:23">
      <c r="A86" s="116" t="s">
        <v>51</v>
      </c>
      <c r="B86" s="109" t="s">
        <v>250</v>
      </c>
      <c r="C86" s="23" t="s">
        <v>199</v>
      </c>
      <c r="D86" s="23" t="s">
        <v>77</v>
      </c>
      <c r="E86" s="23" t="s">
        <v>78</v>
      </c>
      <c r="F86" s="23" t="s">
        <v>212</v>
      </c>
      <c r="G86" s="23" t="s">
        <v>213</v>
      </c>
      <c r="H86" s="22">
        <v>15000</v>
      </c>
      <c r="I86" s="22">
        <v>15000</v>
      </c>
      <c r="J86" s="22">
        <v>3750</v>
      </c>
      <c r="K86" s="22"/>
      <c r="L86" s="22">
        <v>11250</v>
      </c>
      <c r="M86" s="22"/>
      <c r="N86" s="22"/>
      <c r="O86" s="22"/>
      <c r="P86" s="22"/>
      <c r="Q86" s="22"/>
      <c r="R86" s="22"/>
      <c r="S86" s="22"/>
      <c r="T86" s="22"/>
      <c r="U86" s="22"/>
      <c r="V86" s="22"/>
      <c r="W86" s="22"/>
    </row>
    <row r="87" ht="31.4" customHeight="1" spans="1:23">
      <c r="A87" s="116" t="s">
        <v>51</v>
      </c>
      <c r="B87" s="109" t="s">
        <v>250</v>
      </c>
      <c r="C87" s="23" t="s">
        <v>199</v>
      </c>
      <c r="D87" s="23" t="s">
        <v>77</v>
      </c>
      <c r="E87" s="23" t="s">
        <v>78</v>
      </c>
      <c r="F87" s="23" t="s">
        <v>214</v>
      </c>
      <c r="G87" s="23" t="s">
        <v>215</v>
      </c>
      <c r="H87" s="22">
        <v>3258.01</v>
      </c>
      <c r="I87" s="22">
        <v>3258.01</v>
      </c>
      <c r="J87" s="22">
        <v>814.5</v>
      </c>
      <c r="K87" s="22"/>
      <c r="L87" s="22">
        <v>2443.51</v>
      </c>
      <c r="M87" s="22"/>
      <c r="N87" s="22"/>
      <c r="O87" s="22"/>
      <c r="P87" s="22"/>
      <c r="Q87" s="22"/>
      <c r="R87" s="22"/>
      <c r="S87" s="22"/>
      <c r="T87" s="22"/>
      <c r="U87" s="22"/>
      <c r="V87" s="22"/>
      <c r="W87" s="22"/>
    </row>
    <row r="88" ht="31.4" customHeight="1" spans="1:23">
      <c r="A88" s="116" t="s">
        <v>51</v>
      </c>
      <c r="B88" s="109" t="s">
        <v>250</v>
      </c>
      <c r="C88" s="23" t="s">
        <v>199</v>
      </c>
      <c r="D88" s="23" t="s">
        <v>77</v>
      </c>
      <c r="E88" s="23" t="s">
        <v>78</v>
      </c>
      <c r="F88" s="23" t="s">
        <v>242</v>
      </c>
      <c r="G88" s="23" t="s">
        <v>243</v>
      </c>
      <c r="H88" s="22">
        <v>400</v>
      </c>
      <c r="I88" s="22">
        <v>400</v>
      </c>
      <c r="J88" s="22">
        <v>100</v>
      </c>
      <c r="K88" s="22"/>
      <c r="L88" s="22">
        <v>300</v>
      </c>
      <c r="M88" s="22"/>
      <c r="N88" s="22"/>
      <c r="O88" s="22"/>
      <c r="P88" s="22"/>
      <c r="Q88" s="22"/>
      <c r="R88" s="22"/>
      <c r="S88" s="22"/>
      <c r="T88" s="22"/>
      <c r="U88" s="22"/>
      <c r="V88" s="22"/>
      <c r="W88" s="22"/>
    </row>
    <row r="89" ht="31.4" customHeight="1" spans="1:23">
      <c r="A89" s="116" t="s">
        <v>51</v>
      </c>
      <c r="B89" s="109" t="s">
        <v>250</v>
      </c>
      <c r="C89" s="23" t="s">
        <v>199</v>
      </c>
      <c r="D89" s="23" t="s">
        <v>77</v>
      </c>
      <c r="E89" s="23" t="s">
        <v>78</v>
      </c>
      <c r="F89" s="23" t="s">
        <v>220</v>
      </c>
      <c r="G89" s="23" t="s">
        <v>221</v>
      </c>
      <c r="H89" s="22">
        <v>30942.12</v>
      </c>
      <c r="I89" s="22">
        <v>30942.12</v>
      </c>
      <c r="J89" s="22">
        <v>7735.53</v>
      </c>
      <c r="K89" s="22"/>
      <c r="L89" s="22">
        <v>23206.59</v>
      </c>
      <c r="M89" s="22"/>
      <c r="N89" s="22"/>
      <c r="O89" s="22"/>
      <c r="P89" s="22"/>
      <c r="Q89" s="22"/>
      <c r="R89" s="22"/>
      <c r="S89" s="22"/>
      <c r="T89" s="22"/>
      <c r="U89" s="22"/>
      <c r="V89" s="22"/>
      <c r="W89" s="22"/>
    </row>
    <row r="90" ht="31.4" customHeight="1" spans="1:23">
      <c r="A90" s="116" t="s">
        <v>51</v>
      </c>
      <c r="B90" s="109" t="s">
        <v>250</v>
      </c>
      <c r="C90" s="23" t="s">
        <v>199</v>
      </c>
      <c r="D90" s="23" t="s">
        <v>77</v>
      </c>
      <c r="E90" s="23" t="s">
        <v>78</v>
      </c>
      <c r="F90" s="23" t="s">
        <v>222</v>
      </c>
      <c r="G90" s="23" t="s">
        <v>223</v>
      </c>
      <c r="H90" s="22">
        <v>4801.79</v>
      </c>
      <c r="I90" s="22">
        <v>4801.79</v>
      </c>
      <c r="J90" s="22">
        <v>1200.45</v>
      </c>
      <c r="K90" s="22"/>
      <c r="L90" s="22">
        <v>3601.34</v>
      </c>
      <c r="M90" s="22"/>
      <c r="N90" s="22"/>
      <c r="O90" s="22"/>
      <c r="P90" s="22"/>
      <c r="Q90" s="22"/>
      <c r="R90" s="22"/>
      <c r="S90" s="22"/>
      <c r="T90" s="22"/>
      <c r="U90" s="22"/>
      <c r="V90" s="22"/>
      <c r="W90" s="22"/>
    </row>
    <row r="91" ht="31.4" customHeight="1" spans="1:23">
      <c r="A91" s="116" t="s">
        <v>51</v>
      </c>
      <c r="B91" s="109" t="s">
        <v>250</v>
      </c>
      <c r="C91" s="23" t="s">
        <v>199</v>
      </c>
      <c r="D91" s="23" t="s">
        <v>91</v>
      </c>
      <c r="E91" s="23" t="s">
        <v>92</v>
      </c>
      <c r="F91" s="23" t="s">
        <v>222</v>
      </c>
      <c r="G91" s="23" t="s">
        <v>223</v>
      </c>
      <c r="H91" s="22">
        <v>4320</v>
      </c>
      <c r="I91" s="22">
        <v>4320</v>
      </c>
      <c r="J91" s="22">
        <v>1080</v>
      </c>
      <c r="K91" s="22"/>
      <c r="L91" s="22">
        <v>3240</v>
      </c>
      <c r="M91" s="22"/>
      <c r="N91" s="22"/>
      <c r="O91" s="22"/>
      <c r="P91" s="22"/>
      <c r="Q91" s="22"/>
      <c r="R91" s="22"/>
      <c r="S91" s="22"/>
      <c r="T91" s="22"/>
      <c r="U91" s="22"/>
      <c r="V91" s="22"/>
      <c r="W91" s="22"/>
    </row>
    <row r="92" ht="31.4" customHeight="1" spans="1:23">
      <c r="A92" s="115" t="s">
        <v>53</v>
      </c>
      <c r="B92" s="23"/>
      <c r="C92" s="23"/>
      <c r="D92" s="23"/>
      <c r="E92" s="23"/>
      <c r="F92" s="23"/>
      <c r="G92" s="23"/>
      <c r="H92" s="22">
        <v>1616629.61</v>
      </c>
      <c r="I92" s="22">
        <v>1616629.61</v>
      </c>
      <c r="J92" s="22">
        <v>400114.64</v>
      </c>
      <c r="K92" s="22"/>
      <c r="L92" s="22">
        <v>1216514.97</v>
      </c>
      <c r="M92" s="22"/>
      <c r="N92" s="22"/>
      <c r="O92" s="22"/>
      <c r="P92" s="22"/>
      <c r="Q92" s="22"/>
      <c r="R92" s="22"/>
      <c r="S92" s="22"/>
      <c r="T92" s="22"/>
      <c r="U92" s="22"/>
      <c r="V92" s="22"/>
      <c r="W92" s="22"/>
    </row>
    <row r="93" ht="31.4" customHeight="1" spans="1:23">
      <c r="A93" s="116" t="s">
        <v>53</v>
      </c>
      <c r="B93" s="109" t="s">
        <v>251</v>
      </c>
      <c r="C93" s="23" t="s">
        <v>229</v>
      </c>
      <c r="D93" s="23" t="s">
        <v>77</v>
      </c>
      <c r="E93" s="23" t="s">
        <v>78</v>
      </c>
      <c r="F93" s="23" t="s">
        <v>167</v>
      </c>
      <c r="G93" s="23" t="s">
        <v>168</v>
      </c>
      <c r="H93" s="22">
        <v>428784</v>
      </c>
      <c r="I93" s="22">
        <v>428784</v>
      </c>
      <c r="J93" s="22">
        <v>107196</v>
      </c>
      <c r="K93" s="22"/>
      <c r="L93" s="22">
        <v>321588</v>
      </c>
      <c r="M93" s="22"/>
      <c r="N93" s="22"/>
      <c r="O93" s="22"/>
      <c r="P93" s="22"/>
      <c r="Q93" s="22"/>
      <c r="R93" s="22"/>
      <c r="S93" s="22"/>
      <c r="T93" s="22"/>
      <c r="U93" s="22"/>
      <c r="V93" s="22"/>
      <c r="W93" s="22"/>
    </row>
    <row r="94" ht="31.4" customHeight="1" spans="1:23">
      <c r="A94" s="116" t="s">
        <v>53</v>
      </c>
      <c r="B94" s="109" t="s">
        <v>251</v>
      </c>
      <c r="C94" s="23" t="s">
        <v>229</v>
      </c>
      <c r="D94" s="23" t="s">
        <v>77</v>
      </c>
      <c r="E94" s="23" t="s">
        <v>78</v>
      </c>
      <c r="F94" s="23" t="s">
        <v>169</v>
      </c>
      <c r="G94" s="23" t="s">
        <v>170</v>
      </c>
      <c r="H94" s="22">
        <v>156</v>
      </c>
      <c r="I94" s="22">
        <v>156</v>
      </c>
      <c r="J94" s="22">
        <v>39</v>
      </c>
      <c r="K94" s="22"/>
      <c r="L94" s="22">
        <v>117</v>
      </c>
      <c r="M94" s="22"/>
      <c r="N94" s="22"/>
      <c r="O94" s="22"/>
      <c r="P94" s="22"/>
      <c r="Q94" s="22"/>
      <c r="R94" s="22"/>
      <c r="S94" s="22"/>
      <c r="T94" s="22"/>
      <c r="U94" s="22"/>
      <c r="V94" s="22"/>
      <c r="W94" s="22"/>
    </row>
    <row r="95" ht="31.4" customHeight="1" spans="1:23">
      <c r="A95" s="116" t="s">
        <v>53</v>
      </c>
      <c r="B95" s="109" t="s">
        <v>251</v>
      </c>
      <c r="C95" s="23" t="s">
        <v>229</v>
      </c>
      <c r="D95" s="23" t="s">
        <v>77</v>
      </c>
      <c r="E95" s="23" t="s">
        <v>78</v>
      </c>
      <c r="F95" s="23" t="s">
        <v>171</v>
      </c>
      <c r="G95" s="23" t="s">
        <v>172</v>
      </c>
      <c r="H95" s="22">
        <v>35732</v>
      </c>
      <c r="I95" s="22">
        <v>35732</v>
      </c>
      <c r="J95" s="22">
        <v>8933</v>
      </c>
      <c r="K95" s="22"/>
      <c r="L95" s="22">
        <v>26799</v>
      </c>
      <c r="M95" s="22"/>
      <c r="N95" s="22"/>
      <c r="O95" s="22"/>
      <c r="P95" s="22"/>
      <c r="Q95" s="22"/>
      <c r="R95" s="22"/>
      <c r="S95" s="22"/>
      <c r="T95" s="22"/>
      <c r="U95" s="22"/>
      <c r="V95" s="22"/>
      <c r="W95" s="22"/>
    </row>
    <row r="96" ht="31.4" customHeight="1" spans="1:23">
      <c r="A96" s="116" t="s">
        <v>53</v>
      </c>
      <c r="B96" s="109" t="s">
        <v>251</v>
      </c>
      <c r="C96" s="23" t="s">
        <v>229</v>
      </c>
      <c r="D96" s="23" t="s">
        <v>77</v>
      </c>
      <c r="E96" s="23" t="s">
        <v>78</v>
      </c>
      <c r="F96" s="23" t="s">
        <v>230</v>
      </c>
      <c r="G96" s="23" t="s">
        <v>231</v>
      </c>
      <c r="H96" s="22">
        <v>621216</v>
      </c>
      <c r="I96" s="22">
        <v>621216</v>
      </c>
      <c r="J96" s="22">
        <v>155304</v>
      </c>
      <c r="K96" s="22"/>
      <c r="L96" s="22">
        <v>465912</v>
      </c>
      <c r="M96" s="22"/>
      <c r="N96" s="22"/>
      <c r="O96" s="22"/>
      <c r="P96" s="22"/>
      <c r="Q96" s="22"/>
      <c r="R96" s="22"/>
      <c r="S96" s="22"/>
      <c r="T96" s="22"/>
      <c r="U96" s="22"/>
      <c r="V96" s="22"/>
      <c r="W96" s="22"/>
    </row>
    <row r="97" ht="31.4" customHeight="1" spans="1:23">
      <c r="A97" s="116" t="s">
        <v>53</v>
      </c>
      <c r="B97" s="109" t="s">
        <v>252</v>
      </c>
      <c r="C97" s="23" t="s">
        <v>174</v>
      </c>
      <c r="D97" s="23" t="s">
        <v>93</v>
      </c>
      <c r="E97" s="23" t="s">
        <v>94</v>
      </c>
      <c r="F97" s="23" t="s">
        <v>175</v>
      </c>
      <c r="G97" s="23" t="s">
        <v>176</v>
      </c>
      <c r="H97" s="22">
        <v>150677.12</v>
      </c>
      <c r="I97" s="22">
        <v>150677.12</v>
      </c>
      <c r="J97" s="22">
        <v>37669.28</v>
      </c>
      <c r="K97" s="22"/>
      <c r="L97" s="22">
        <v>113007.84</v>
      </c>
      <c r="M97" s="22"/>
      <c r="N97" s="22"/>
      <c r="O97" s="22"/>
      <c r="P97" s="22"/>
      <c r="Q97" s="22"/>
      <c r="R97" s="22"/>
      <c r="S97" s="22"/>
      <c r="T97" s="22"/>
      <c r="U97" s="22"/>
      <c r="V97" s="22"/>
      <c r="W97" s="22"/>
    </row>
    <row r="98" ht="31.4" customHeight="1" spans="1:23">
      <c r="A98" s="116" t="s">
        <v>53</v>
      </c>
      <c r="B98" s="109" t="s">
        <v>252</v>
      </c>
      <c r="C98" s="23" t="s">
        <v>174</v>
      </c>
      <c r="D98" s="23" t="s">
        <v>97</v>
      </c>
      <c r="E98" s="23" t="s">
        <v>96</v>
      </c>
      <c r="F98" s="23" t="s">
        <v>177</v>
      </c>
      <c r="G98" s="23" t="s">
        <v>178</v>
      </c>
      <c r="H98" s="22">
        <v>7361.46</v>
      </c>
      <c r="I98" s="22">
        <v>7361.46</v>
      </c>
      <c r="J98" s="22">
        <v>1840.37</v>
      </c>
      <c r="K98" s="22"/>
      <c r="L98" s="22">
        <v>5521.09</v>
      </c>
      <c r="M98" s="22"/>
      <c r="N98" s="22"/>
      <c r="O98" s="22"/>
      <c r="P98" s="22"/>
      <c r="Q98" s="22"/>
      <c r="R98" s="22"/>
      <c r="S98" s="22"/>
      <c r="T98" s="22"/>
      <c r="U98" s="22"/>
      <c r="V98" s="22"/>
      <c r="W98" s="22"/>
    </row>
    <row r="99" ht="31.4" customHeight="1" spans="1:23">
      <c r="A99" s="116" t="s">
        <v>53</v>
      </c>
      <c r="B99" s="109" t="s">
        <v>252</v>
      </c>
      <c r="C99" s="23" t="s">
        <v>174</v>
      </c>
      <c r="D99" s="23" t="s">
        <v>104</v>
      </c>
      <c r="E99" s="23" t="s">
        <v>105</v>
      </c>
      <c r="F99" s="23" t="s">
        <v>179</v>
      </c>
      <c r="G99" s="23" t="s">
        <v>180</v>
      </c>
      <c r="H99" s="22">
        <v>101707.06</v>
      </c>
      <c r="I99" s="22">
        <v>101707.06</v>
      </c>
      <c r="J99" s="22">
        <v>25426.77</v>
      </c>
      <c r="K99" s="22"/>
      <c r="L99" s="22">
        <v>76280.29</v>
      </c>
      <c r="M99" s="22"/>
      <c r="N99" s="22"/>
      <c r="O99" s="22"/>
      <c r="P99" s="22"/>
      <c r="Q99" s="22"/>
      <c r="R99" s="22"/>
      <c r="S99" s="22"/>
      <c r="T99" s="22"/>
      <c r="U99" s="22"/>
      <c r="V99" s="22"/>
      <c r="W99" s="22"/>
    </row>
    <row r="100" ht="31.4" customHeight="1" spans="1:23">
      <c r="A100" s="116" t="s">
        <v>53</v>
      </c>
      <c r="B100" s="109" t="s">
        <v>252</v>
      </c>
      <c r="C100" s="23" t="s">
        <v>174</v>
      </c>
      <c r="D100" s="23" t="s">
        <v>106</v>
      </c>
      <c r="E100" s="23" t="s">
        <v>107</v>
      </c>
      <c r="F100" s="23" t="s">
        <v>181</v>
      </c>
      <c r="G100" s="23" t="s">
        <v>182</v>
      </c>
      <c r="H100" s="22">
        <v>62960.65</v>
      </c>
      <c r="I100" s="22">
        <v>62960.65</v>
      </c>
      <c r="J100" s="22">
        <v>15740.16</v>
      </c>
      <c r="K100" s="22"/>
      <c r="L100" s="22">
        <v>47220.49</v>
      </c>
      <c r="M100" s="22"/>
      <c r="N100" s="22"/>
      <c r="O100" s="22"/>
      <c r="P100" s="22"/>
      <c r="Q100" s="22"/>
      <c r="R100" s="22"/>
      <c r="S100" s="22"/>
      <c r="T100" s="22"/>
      <c r="U100" s="22"/>
      <c r="V100" s="22"/>
      <c r="W100" s="22"/>
    </row>
    <row r="101" ht="31.4" customHeight="1" spans="1:23">
      <c r="A101" s="116" t="s">
        <v>53</v>
      </c>
      <c r="B101" s="109" t="s">
        <v>252</v>
      </c>
      <c r="C101" s="23" t="s">
        <v>174</v>
      </c>
      <c r="D101" s="23" t="s">
        <v>108</v>
      </c>
      <c r="E101" s="23" t="s">
        <v>109</v>
      </c>
      <c r="F101" s="23" t="s">
        <v>177</v>
      </c>
      <c r="G101" s="23" t="s">
        <v>178</v>
      </c>
      <c r="H101" s="22">
        <v>5460</v>
      </c>
      <c r="I101" s="22">
        <v>5460</v>
      </c>
      <c r="J101" s="22">
        <v>5460</v>
      </c>
      <c r="K101" s="22"/>
      <c r="L101" s="22"/>
      <c r="M101" s="22"/>
      <c r="N101" s="22"/>
      <c r="O101" s="22"/>
      <c r="P101" s="22"/>
      <c r="Q101" s="22"/>
      <c r="R101" s="22"/>
      <c r="S101" s="22"/>
      <c r="T101" s="22"/>
      <c r="U101" s="22"/>
      <c r="V101" s="22"/>
      <c r="W101" s="22"/>
    </row>
    <row r="102" ht="31.4" customHeight="1" spans="1:23">
      <c r="A102" s="116" t="s">
        <v>53</v>
      </c>
      <c r="B102" s="109" t="s">
        <v>253</v>
      </c>
      <c r="C102" s="23" t="s">
        <v>115</v>
      </c>
      <c r="D102" s="23" t="s">
        <v>114</v>
      </c>
      <c r="E102" s="23" t="s">
        <v>115</v>
      </c>
      <c r="F102" s="23" t="s">
        <v>184</v>
      </c>
      <c r="G102" s="23" t="s">
        <v>115</v>
      </c>
      <c r="H102" s="22">
        <v>80898.73</v>
      </c>
      <c r="I102" s="22">
        <v>80898.73</v>
      </c>
      <c r="J102" s="22">
        <v>20224.68</v>
      </c>
      <c r="K102" s="22"/>
      <c r="L102" s="22">
        <v>60674.05</v>
      </c>
      <c r="M102" s="22"/>
      <c r="N102" s="22"/>
      <c r="O102" s="22"/>
      <c r="P102" s="22"/>
      <c r="Q102" s="22"/>
      <c r="R102" s="22"/>
      <c r="S102" s="22"/>
      <c r="T102" s="22"/>
      <c r="U102" s="22"/>
      <c r="V102" s="22"/>
      <c r="W102" s="22"/>
    </row>
    <row r="103" ht="31.4" customHeight="1" spans="1:23">
      <c r="A103" s="116" t="s">
        <v>53</v>
      </c>
      <c r="B103" s="109" t="s">
        <v>254</v>
      </c>
      <c r="C103" s="23" t="s">
        <v>186</v>
      </c>
      <c r="D103" s="23" t="s">
        <v>77</v>
      </c>
      <c r="E103" s="23" t="s">
        <v>78</v>
      </c>
      <c r="F103" s="23" t="s">
        <v>187</v>
      </c>
      <c r="G103" s="23" t="s">
        <v>188</v>
      </c>
      <c r="H103" s="22">
        <v>23487</v>
      </c>
      <c r="I103" s="22">
        <v>23487</v>
      </c>
      <c r="J103" s="22"/>
      <c r="K103" s="22"/>
      <c r="L103" s="22">
        <v>23487</v>
      </c>
      <c r="M103" s="22"/>
      <c r="N103" s="22"/>
      <c r="O103" s="22"/>
      <c r="P103" s="22"/>
      <c r="Q103" s="22"/>
      <c r="R103" s="22"/>
      <c r="S103" s="22"/>
      <c r="T103" s="22"/>
      <c r="U103" s="22"/>
      <c r="V103" s="22"/>
      <c r="W103" s="22"/>
    </row>
    <row r="104" ht="31.4" customHeight="1" spans="1:23">
      <c r="A104" s="116" t="s">
        <v>53</v>
      </c>
      <c r="B104" s="109" t="s">
        <v>255</v>
      </c>
      <c r="C104" s="23" t="s">
        <v>145</v>
      </c>
      <c r="D104" s="23" t="s">
        <v>77</v>
      </c>
      <c r="E104" s="23" t="s">
        <v>78</v>
      </c>
      <c r="F104" s="23" t="s">
        <v>190</v>
      </c>
      <c r="G104" s="23" t="s">
        <v>145</v>
      </c>
      <c r="H104" s="22">
        <v>1500</v>
      </c>
      <c r="I104" s="22">
        <v>1500</v>
      </c>
      <c r="J104" s="22">
        <v>375</v>
      </c>
      <c r="K104" s="22"/>
      <c r="L104" s="22">
        <v>1125</v>
      </c>
      <c r="M104" s="22"/>
      <c r="N104" s="22"/>
      <c r="O104" s="22"/>
      <c r="P104" s="22"/>
      <c r="Q104" s="22"/>
      <c r="R104" s="22"/>
      <c r="S104" s="22"/>
      <c r="T104" s="22"/>
      <c r="U104" s="22"/>
      <c r="V104" s="22"/>
      <c r="W104" s="22"/>
    </row>
    <row r="105" ht="31.4" customHeight="1" spans="1:23">
      <c r="A105" s="116" t="s">
        <v>53</v>
      </c>
      <c r="B105" s="109" t="s">
        <v>256</v>
      </c>
      <c r="C105" s="23" t="s">
        <v>196</v>
      </c>
      <c r="D105" s="23" t="s">
        <v>77</v>
      </c>
      <c r="E105" s="23" t="s">
        <v>78</v>
      </c>
      <c r="F105" s="23" t="s">
        <v>197</v>
      </c>
      <c r="G105" s="23" t="s">
        <v>196</v>
      </c>
      <c r="H105" s="22">
        <v>21717.76</v>
      </c>
      <c r="I105" s="22">
        <v>21717.76</v>
      </c>
      <c r="J105" s="22">
        <v>5429.44</v>
      </c>
      <c r="K105" s="22"/>
      <c r="L105" s="22">
        <v>16288.32</v>
      </c>
      <c r="M105" s="22"/>
      <c r="N105" s="22"/>
      <c r="O105" s="22"/>
      <c r="P105" s="22"/>
      <c r="Q105" s="22"/>
      <c r="R105" s="22"/>
      <c r="S105" s="22"/>
      <c r="T105" s="22"/>
      <c r="U105" s="22"/>
      <c r="V105" s="22"/>
      <c r="W105" s="22"/>
    </row>
    <row r="106" ht="31.4" customHeight="1" spans="1:23">
      <c r="A106" s="116" t="s">
        <v>53</v>
      </c>
      <c r="B106" s="109" t="s">
        <v>257</v>
      </c>
      <c r="C106" s="23" t="s">
        <v>199</v>
      </c>
      <c r="D106" s="23" t="s">
        <v>77</v>
      </c>
      <c r="E106" s="23" t="s">
        <v>78</v>
      </c>
      <c r="F106" s="23" t="s">
        <v>200</v>
      </c>
      <c r="G106" s="23" t="s">
        <v>201</v>
      </c>
      <c r="H106" s="22">
        <v>9064.07</v>
      </c>
      <c r="I106" s="22">
        <v>9064.07</v>
      </c>
      <c r="J106" s="22"/>
      <c r="K106" s="22"/>
      <c r="L106" s="22">
        <v>9064.07</v>
      </c>
      <c r="M106" s="22"/>
      <c r="N106" s="22"/>
      <c r="O106" s="22"/>
      <c r="P106" s="22"/>
      <c r="Q106" s="22"/>
      <c r="R106" s="22"/>
      <c r="S106" s="22"/>
      <c r="T106" s="22"/>
      <c r="U106" s="22"/>
      <c r="V106" s="22"/>
      <c r="W106" s="22"/>
    </row>
    <row r="107" ht="31.4" customHeight="1" spans="1:23">
      <c r="A107" s="116" t="s">
        <v>53</v>
      </c>
      <c r="B107" s="109" t="s">
        <v>257</v>
      </c>
      <c r="C107" s="23" t="s">
        <v>199</v>
      </c>
      <c r="D107" s="23" t="s">
        <v>77</v>
      </c>
      <c r="E107" s="23" t="s">
        <v>78</v>
      </c>
      <c r="F107" s="23" t="s">
        <v>204</v>
      </c>
      <c r="G107" s="23" t="s">
        <v>205</v>
      </c>
      <c r="H107" s="22">
        <v>1300</v>
      </c>
      <c r="I107" s="22">
        <v>1300</v>
      </c>
      <c r="J107" s="22">
        <v>325</v>
      </c>
      <c r="K107" s="22"/>
      <c r="L107" s="22">
        <v>975</v>
      </c>
      <c r="M107" s="22"/>
      <c r="N107" s="22"/>
      <c r="O107" s="22"/>
      <c r="P107" s="22"/>
      <c r="Q107" s="22"/>
      <c r="R107" s="22"/>
      <c r="S107" s="22"/>
      <c r="T107" s="22"/>
      <c r="U107" s="22"/>
      <c r="V107" s="22"/>
      <c r="W107" s="22"/>
    </row>
    <row r="108" ht="31.4" customHeight="1" spans="1:23">
      <c r="A108" s="116" t="s">
        <v>53</v>
      </c>
      <c r="B108" s="109" t="s">
        <v>257</v>
      </c>
      <c r="C108" s="23" t="s">
        <v>199</v>
      </c>
      <c r="D108" s="23" t="s">
        <v>77</v>
      </c>
      <c r="E108" s="23" t="s">
        <v>78</v>
      </c>
      <c r="F108" s="23" t="s">
        <v>206</v>
      </c>
      <c r="G108" s="23" t="s">
        <v>207</v>
      </c>
      <c r="H108" s="22">
        <v>1300</v>
      </c>
      <c r="I108" s="22">
        <v>1300</v>
      </c>
      <c r="J108" s="22">
        <v>325</v>
      </c>
      <c r="K108" s="22"/>
      <c r="L108" s="22">
        <v>975</v>
      </c>
      <c r="M108" s="22"/>
      <c r="N108" s="22"/>
      <c r="O108" s="22"/>
      <c r="P108" s="22"/>
      <c r="Q108" s="22"/>
      <c r="R108" s="22"/>
      <c r="S108" s="22"/>
      <c r="T108" s="22"/>
      <c r="U108" s="22"/>
      <c r="V108" s="22"/>
      <c r="W108" s="22"/>
    </row>
    <row r="109" ht="31.4" customHeight="1" spans="1:23">
      <c r="A109" s="116" t="s">
        <v>53</v>
      </c>
      <c r="B109" s="109" t="s">
        <v>257</v>
      </c>
      <c r="C109" s="23" t="s">
        <v>199</v>
      </c>
      <c r="D109" s="23" t="s">
        <v>77</v>
      </c>
      <c r="E109" s="23" t="s">
        <v>78</v>
      </c>
      <c r="F109" s="23" t="s">
        <v>208</v>
      </c>
      <c r="G109" s="23" t="s">
        <v>209</v>
      </c>
      <c r="H109" s="22">
        <v>3000</v>
      </c>
      <c r="I109" s="22">
        <v>3000</v>
      </c>
      <c r="J109" s="22">
        <v>750</v>
      </c>
      <c r="K109" s="22"/>
      <c r="L109" s="22">
        <v>2250</v>
      </c>
      <c r="M109" s="22"/>
      <c r="N109" s="22"/>
      <c r="O109" s="22"/>
      <c r="P109" s="22"/>
      <c r="Q109" s="22"/>
      <c r="R109" s="22"/>
      <c r="S109" s="22"/>
      <c r="T109" s="22"/>
      <c r="U109" s="22"/>
      <c r="V109" s="22"/>
      <c r="W109" s="22"/>
    </row>
    <row r="110" ht="31.4" customHeight="1" spans="1:23">
      <c r="A110" s="116" t="s">
        <v>53</v>
      </c>
      <c r="B110" s="109" t="s">
        <v>257</v>
      </c>
      <c r="C110" s="23" t="s">
        <v>199</v>
      </c>
      <c r="D110" s="23" t="s">
        <v>77</v>
      </c>
      <c r="E110" s="23" t="s">
        <v>78</v>
      </c>
      <c r="F110" s="23" t="s">
        <v>210</v>
      </c>
      <c r="G110" s="23" t="s">
        <v>211</v>
      </c>
      <c r="H110" s="22">
        <v>14550</v>
      </c>
      <c r="I110" s="22">
        <v>14550</v>
      </c>
      <c r="J110" s="22">
        <v>3637.5</v>
      </c>
      <c r="K110" s="22"/>
      <c r="L110" s="22">
        <v>10912.5</v>
      </c>
      <c r="M110" s="22"/>
      <c r="N110" s="22"/>
      <c r="O110" s="22"/>
      <c r="P110" s="22"/>
      <c r="Q110" s="22"/>
      <c r="R110" s="22"/>
      <c r="S110" s="22"/>
      <c r="T110" s="22"/>
      <c r="U110" s="22"/>
      <c r="V110" s="22"/>
      <c r="W110" s="22"/>
    </row>
    <row r="111" ht="31.4" customHeight="1" spans="1:23">
      <c r="A111" s="116" t="s">
        <v>53</v>
      </c>
      <c r="B111" s="109" t="s">
        <v>257</v>
      </c>
      <c r="C111" s="23" t="s">
        <v>199</v>
      </c>
      <c r="D111" s="23" t="s">
        <v>77</v>
      </c>
      <c r="E111" s="23" t="s">
        <v>78</v>
      </c>
      <c r="F111" s="23" t="s">
        <v>212</v>
      </c>
      <c r="G111" s="23" t="s">
        <v>213</v>
      </c>
      <c r="H111" s="22">
        <v>15000</v>
      </c>
      <c r="I111" s="22">
        <v>15000</v>
      </c>
      <c r="J111" s="22">
        <v>3750</v>
      </c>
      <c r="K111" s="22"/>
      <c r="L111" s="22">
        <v>11250</v>
      </c>
      <c r="M111" s="22"/>
      <c r="N111" s="22"/>
      <c r="O111" s="22"/>
      <c r="P111" s="22"/>
      <c r="Q111" s="22"/>
      <c r="R111" s="22"/>
      <c r="S111" s="22"/>
      <c r="T111" s="22"/>
      <c r="U111" s="22"/>
      <c r="V111" s="22"/>
      <c r="W111" s="22"/>
    </row>
    <row r="112" ht="31.4" customHeight="1" spans="1:23">
      <c r="A112" s="116" t="s">
        <v>53</v>
      </c>
      <c r="B112" s="109" t="s">
        <v>257</v>
      </c>
      <c r="C112" s="23" t="s">
        <v>199</v>
      </c>
      <c r="D112" s="23" t="s">
        <v>77</v>
      </c>
      <c r="E112" s="23" t="s">
        <v>78</v>
      </c>
      <c r="F112" s="23" t="s">
        <v>220</v>
      </c>
      <c r="G112" s="23" t="s">
        <v>221</v>
      </c>
      <c r="H112" s="22">
        <v>21717.76</v>
      </c>
      <c r="I112" s="22">
        <v>21717.76</v>
      </c>
      <c r="J112" s="22">
        <v>5429.44</v>
      </c>
      <c r="K112" s="22"/>
      <c r="L112" s="22">
        <v>16288.32</v>
      </c>
      <c r="M112" s="22"/>
      <c r="N112" s="22"/>
      <c r="O112" s="22"/>
      <c r="P112" s="22"/>
      <c r="Q112" s="22"/>
      <c r="R112" s="22"/>
      <c r="S112" s="22"/>
      <c r="T112" s="22"/>
      <c r="U112" s="22"/>
      <c r="V112" s="22"/>
      <c r="W112" s="22"/>
    </row>
    <row r="113" ht="31.4" customHeight="1" spans="1:23">
      <c r="A113" s="116" t="s">
        <v>53</v>
      </c>
      <c r="B113" s="109" t="s">
        <v>257</v>
      </c>
      <c r="C113" s="23" t="s">
        <v>199</v>
      </c>
      <c r="D113" s="23" t="s">
        <v>77</v>
      </c>
      <c r="E113" s="23" t="s">
        <v>78</v>
      </c>
      <c r="F113" s="23" t="s">
        <v>222</v>
      </c>
      <c r="G113" s="23" t="s">
        <v>223</v>
      </c>
      <c r="H113" s="22">
        <v>5800</v>
      </c>
      <c r="I113" s="22">
        <v>5800</v>
      </c>
      <c r="J113" s="22">
        <v>1450</v>
      </c>
      <c r="K113" s="22"/>
      <c r="L113" s="22">
        <v>4350</v>
      </c>
      <c r="M113" s="22"/>
      <c r="N113" s="22"/>
      <c r="O113" s="22"/>
      <c r="P113" s="22"/>
      <c r="Q113" s="22"/>
      <c r="R113" s="22"/>
      <c r="S113" s="22"/>
      <c r="T113" s="22"/>
      <c r="U113" s="22"/>
      <c r="V113" s="22"/>
      <c r="W113" s="22"/>
    </row>
    <row r="114" ht="31.4" customHeight="1" spans="1:23">
      <c r="A114" s="116" t="s">
        <v>53</v>
      </c>
      <c r="B114" s="109" t="s">
        <v>257</v>
      </c>
      <c r="C114" s="23" t="s">
        <v>199</v>
      </c>
      <c r="D114" s="23" t="s">
        <v>91</v>
      </c>
      <c r="E114" s="23" t="s">
        <v>92</v>
      </c>
      <c r="F114" s="23" t="s">
        <v>222</v>
      </c>
      <c r="G114" s="23" t="s">
        <v>223</v>
      </c>
      <c r="H114" s="22">
        <v>3240</v>
      </c>
      <c r="I114" s="22">
        <v>3240</v>
      </c>
      <c r="J114" s="22">
        <v>810</v>
      </c>
      <c r="K114" s="22"/>
      <c r="L114" s="22">
        <v>2430</v>
      </c>
      <c r="M114" s="22"/>
      <c r="N114" s="22"/>
      <c r="O114" s="22"/>
      <c r="P114" s="22"/>
      <c r="Q114" s="22"/>
      <c r="R114" s="22"/>
      <c r="S114" s="22"/>
      <c r="T114" s="22"/>
      <c r="U114" s="22"/>
      <c r="V114" s="22"/>
      <c r="W114" s="22"/>
    </row>
    <row r="115" ht="31.4" customHeight="1" spans="1:23">
      <c r="A115" s="115" t="s">
        <v>55</v>
      </c>
      <c r="B115" s="23"/>
      <c r="C115" s="23"/>
      <c r="D115" s="23"/>
      <c r="E115" s="23"/>
      <c r="F115" s="23"/>
      <c r="G115" s="23"/>
      <c r="H115" s="22">
        <v>13209146.73</v>
      </c>
      <c r="I115" s="22">
        <v>13209146.73</v>
      </c>
      <c r="J115" s="22">
        <v>3277181.69</v>
      </c>
      <c r="K115" s="22"/>
      <c r="L115" s="22">
        <v>9931965.04</v>
      </c>
      <c r="M115" s="22"/>
      <c r="N115" s="22"/>
      <c r="O115" s="22"/>
      <c r="P115" s="22"/>
      <c r="Q115" s="22"/>
      <c r="R115" s="22"/>
      <c r="S115" s="22"/>
      <c r="T115" s="22"/>
      <c r="U115" s="22"/>
      <c r="V115" s="22"/>
      <c r="W115" s="22"/>
    </row>
    <row r="116" ht="31.4" customHeight="1" spans="1:23">
      <c r="A116" s="116" t="s">
        <v>55</v>
      </c>
      <c r="B116" s="109" t="s">
        <v>258</v>
      </c>
      <c r="C116" s="23" t="s">
        <v>229</v>
      </c>
      <c r="D116" s="23" t="s">
        <v>77</v>
      </c>
      <c r="E116" s="23" t="s">
        <v>78</v>
      </c>
      <c r="F116" s="23" t="s">
        <v>167</v>
      </c>
      <c r="G116" s="23" t="s">
        <v>168</v>
      </c>
      <c r="H116" s="22">
        <v>2879652</v>
      </c>
      <c r="I116" s="22">
        <v>2879652</v>
      </c>
      <c r="J116" s="22">
        <v>719913</v>
      </c>
      <c r="K116" s="22"/>
      <c r="L116" s="22">
        <v>2159739</v>
      </c>
      <c r="M116" s="22"/>
      <c r="N116" s="22"/>
      <c r="O116" s="22"/>
      <c r="P116" s="22"/>
      <c r="Q116" s="22"/>
      <c r="R116" s="22"/>
      <c r="S116" s="22"/>
      <c r="T116" s="22"/>
      <c r="U116" s="22"/>
      <c r="V116" s="22"/>
      <c r="W116" s="22"/>
    </row>
    <row r="117" ht="31.4" customHeight="1" spans="1:23">
      <c r="A117" s="116" t="s">
        <v>55</v>
      </c>
      <c r="B117" s="109" t="s">
        <v>258</v>
      </c>
      <c r="C117" s="23" t="s">
        <v>229</v>
      </c>
      <c r="D117" s="23" t="s">
        <v>77</v>
      </c>
      <c r="E117" s="23" t="s">
        <v>78</v>
      </c>
      <c r="F117" s="23" t="s">
        <v>169</v>
      </c>
      <c r="G117" s="23" t="s">
        <v>170</v>
      </c>
      <c r="H117" s="22">
        <v>1212</v>
      </c>
      <c r="I117" s="22">
        <v>1212</v>
      </c>
      <c r="J117" s="22">
        <v>303</v>
      </c>
      <c r="K117" s="22"/>
      <c r="L117" s="22">
        <v>909</v>
      </c>
      <c r="M117" s="22"/>
      <c r="N117" s="22"/>
      <c r="O117" s="22"/>
      <c r="P117" s="22"/>
      <c r="Q117" s="22"/>
      <c r="R117" s="22"/>
      <c r="S117" s="22"/>
      <c r="T117" s="22"/>
      <c r="U117" s="22"/>
      <c r="V117" s="22"/>
      <c r="W117" s="22"/>
    </row>
    <row r="118" ht="31.4" customHeight="1" spans="1:23">
      <c r="A118" s="116" t="s">
        <v>55</v>
      </c>
      <c r="B118" s="109" t="s">
        <v>258</v>
      </c>
      <c r="C118" s="23" t="s">
        <v>229</v>
      </c>
      <c r="D118" s="23" t="s">
        <v>77</v>
      </c>
      <c r="E118" s="23" t="s">
        <v>78</v>
      </c>
      <c r="F118" s="23" t="s">
        <v>171</v>
      </c>
      <c r="G118" s="23" t="s">
        <v>172</v>
      </c>
      <c r="H118" s="22">
        <v>239971</v>
      </c>
      <c r="I118" s="22">
        <v>239971</v>
      </c>
      <c r="J118" s="22">
        <v>59992.75</v>
      </c>
      <c r="K118" s="22"/>
      <c r="L118" s="22">
        <v>179978.25</v>
      </c>
      <c r="M118" s="22"/>
      <c r="N118" s="22"/>
      <c r="O118" s="22"/>
      <c r="P118" s="22"/>
      <c r="Q118" s="22"/>
      <c r="R118" s="22"/>
      <c r="S118" s="22"/>
      <c r="T118" s="22"/>
      <c r="U118" s="22"/>
      <c r="V118" s="22"/>
      <c r="W118" s="22"/>
    </row>
    <row r="119" ht="31.4" customHeight="1" spans="1:23">
      <c r="A119" s="116" t="s">
        <v>55</v>
      </c>
      <c r="B119" s="109" t="s">
        <v>258</v>
      </c>
      <c r="C119" s="23" t="s">
        <v>229</v>
      </c>
      <c r="D119" s="23" t="s">
        <v>77</v>
      </c>
      <c r="E119" s="23" t="s">
        <v>78</v>
      </c>
      <c r="F119" s="23" t="s">
        <v>230</v>
      </c>
      <c r="G119" s="23" t="s">
        <v>231</v>
      </c>
      <c r="H119" s="22">
        <v>5471856</v>
      </c>
      <c r="I119" s="22">
        <v>5471856</v>
      </c>
      <c r="J119" s="22">
        <v>1367964</v>
      </c>
      <c r="K119" s="22"/>
      <c r="L119" s="22">
        <v>4103892</v>
      </c>
      <c r="M119" s="22"/>
      <c r="N119" s="22"/>
      <c r="O119" s="22"/>
      <c r="P119" s="22"/>
      <c r="Q119" s="22"/>
      <c r="R119" s="22"/>
      <c r="S119" s="22"/>
      <c r="T119" s="22"/>
      <c r="U119" s="22"/>
      <c r="V119" s="22"/>
      <c r="W119" s="22"/>
    </row>
    <row r="120" ht="31.4" customHeight="1" spans="1:23">
      <c r="A120" s="116" t="s">
        <v>55</v>
      </c>
      <c r="B120" s="109" t="s">
        <v>259</v>
      </c>
      <c r="C120" s="23" t="s">
        <v>174</v>
      </c>
      <c r="D120" s="23" t="s">
        <v>93</v>
      </c>
      <c r="E120" s="23" t="s">
        <v>94</v>
      </c>
      <c r="F120" s="23" t="s">
        <v>175</v>
      </c>
      <c r="G120" s="23" t="s">
        <v>176</v>
      </c>
      <c r="H120" s="22">
        <v>1161516.64</v>
      </c>
      <c r="I120" s="22">
        <v>1161516.64</v>
      </c>
      <c r="J120" s="22">
        <v>290379.16</v>
      </c>
      <c r="K120" s="22"/>
      <c r="L120" s="22">
        <v>871137.48</v>
      </c>
      <c r="M120" s="22"/>
      <c r="N120" s="22"/>
      <c r="O120" s="22"/>
      <c r="P120" s="22"/>
      <c r="Q120" s="22"/>
      <c r="R120" s="22"/>
      <c r="S120" s="22"/>
      <c r="T120" s="22"/>
      <c r="U120" s="22"/>
      <c r="V120" s="22"/>
      <c r="W120" s="22"/>
    </row>
    <row r="121" ht="31.4" customHeight="1" spans="1:23">
      <c r="A121" s="116" t="s">
        <v>55</v>
      </c>
      <c r="B121" s="109" t="s">
        <v>259</v>
      </c>
      <c r="C121" s="23" t="s">
        <v>174</v>
      </c>
      <c r="D121" s="23" t="s">
        <v>97</v>
      </c>
      <c r="E121" s="23" t="s">
        <v>96</v>
      </c>
      <c r="F121" s="23" t="s">
        <v>177</v>
      </c>
      <c r="G121" s="23" t="s">
        <v>178</v>
      </c>
      <c r="H121" s="22">
        <v>55663.52</v>
      </c>
      <c r="I121" s="22">
        <v>55663.52</v>
      </c>
      <c r="J121" s="22">
        <v>13915.88</v>
      </c>
      <c r="K121" s="22"/>
      <c r="L121" s="22">
        <v>41747.64</v>
      </c>
      <c r="M121" s="22"/>
      <c r="N121" s="22"/>
      <c r="O121" s="22"/>
      <c r="P121" s="22"/>
      <c r="Q121" s="22"/>
      <c r="R121" s="22"/>
      <c r="S121" s="22"/>
      <c r="T121" s="22"/>
      <c r="U121" s="22"/>
      <c r="V121" s="22"/>
      <c r="W121" s="22"/>
    </row>
    <row r="122" ht="31.4" customHeight="1" spans="1:23">
      <c r="A122" s="116" t="s">
        <v>55</v>
      </c>
      <c r="B122" s="109" t="s">
        <v>259</v>
      </c>
      <c r="C122" s="23" t="s">
        <v>174</v>
      </c>
      <c r="D122" s="23" t="s">
        <v>104</v>
      </c>
      <c r="E122" s="23" t="s">
        <v>105</v>
      </c>
      <c r="F122" s="23" t="s">
        <v>179</v>
      </c>
      <c r="G122" s="23" t="s">
        <v>180</v>
      </c>
      <c r="H122" s="22">
        <v>784023.73</v>
      </c>
      <c r="I122" s="22">
        <v>784023.73</v>
      </c>
      <c r="J122" s="22">
        <v>196005.93</v>
      </c>
      <c r="K122" s="22"/>
      <c r="L122" s="22">
        <v>588017.8</v>
      </c>
      <c r="M122" s="22"/>
      <c r="N122" s="22"/>
      <c r="O122" s="22"/>
      <c r="P122" s="22"/>
      <c r="Q122" s="22"/>
      <c r="R122" s="22"/>
      <c r="S122" s="22"/>
      <c r="T122" s="22"/>
      <c r="U122" s="22"/>
      <c r="V122" s="22"/>
      <c r="W122" s="22"/>
    </row>
    <row r="123" ht="31.4" customHeight="1" spans="1:23">
      <c r="A123" s="116" t="s">
        <v>55</v>
      </c>
      <c r="B123" s="109" t="s">
        <v>259</v>
      </c>
      <c r="C123" s="23" t="s">
        <v>174</v>
      </c>
      <c r="D123" s="23" t="s">
        <v>104</v>
      </c>
      <c r="E123" s="23" t="s">
        <v>105</v>
      </c>
      <c r="F123" s="23" t="s">
        <v>260</v>
      </c>
      <c r="G123" s="23" t="s">
        <v>261</v>
      </c>
      <c r="H123" s="22">
        <v>337200</v>
      </c>
      <c r="I123" s="22">
        <v>337200</v>
      </c>
      <c r="J123" s="22">
        <v>84300</v>
      </c>
      <c r="K123" s="22"/>
      <c r="L123" s="22">
        <v>252900</v>
      </c>
      <c r="M123" s="22"/>
      <c r="N123" s="22"/>
      <c r="O123" s="22"/>
      <c r="P123" s="22"/>
      <c r="Q123" s="22"/>
      <c r="R123" s="22"/>
      <c r="S123" s="22"/>
      <c r="T123" s="22"/>
      <c r="U123" s="22"/>
      <c r="V123" s="22"/>
      <c r="W123" s="22"/>
    </row>
    <row r="124" ht="31.4" customHeight="1" spans="1:23">
      <c r="A124" s="116" t="s">
        <v>55</v>
      </c>
      <c r="B124" s="109" t="s">
        <v>259</v>
      </c>
      <c r="C124" s="23" t="s">
        <v>174</v>
      </c>
      <c r="D124" s="23" t="s">
        <v>106</v>
      </c>
      <c r="E124" s="23" t="s">
        <v>107</v>
      </c>
      <c r="F124" s="23" t="s">
        <v>181</v>
      </c>
      <c r="G124" s="23" t="s">
        <v>182</v>
      </c>
      <c r="H124" s="22">
        <v>559320.38</v>
      </c>
      <c r="I124" s="22">
        <v>559320.38</v>
      </c>
      <c r="J124" s="22">
        <v>139830.1</v>
      </c>
      <c r="K124" s="22"/>
      <c r="L124" s="22">
        <v>419490.28</v>
      </c>
      <c r="M124" s="22"/>
      <c r="N124" s="22"/>
      <c r="O124" s="22"/>
      <c r="P124" s="22"/>
      <c r="Q124" s="22"/>
      <c r="R124" s="22"/>
      <c r="S124" s="22"/>
      <c r="T124" s="22"/>
      <c r="U124" s="22"/>
      <c r="V124" s="22"/>
      <c r="W124" s="22"/>
    </row>
    <row r="125" ht="31.4" customHeight="1" spans="1:23">
      <c r="A125" s="116" t="s">
        <v>55</v>
      </c>
      <c r="B125" s="109" t="s">
        <v>259</v>
      </c>
      <c r="C125" s="23" t="s">
        <v>174</v>
      </c>
      <c r="D125" s="23" t="s">
        <v>108</v>
      </c>
      <c r="E125" s="23" t="s">
        <v>109</v>
      </c>
      <c r="F125" s="23" t="s">
        <v>177</v>
      </c>
      <c r="G125" s="23" t="s">
        <v>178</v>
      </c>
      <c r="H125" s="22">
        <v>56160</v>
      </c>
      <c r="I125" s="22">
        <v>56160</v>
      </c>
      <c r="J125" s="22">
        <v>56160</v>
      </c>
      <c r="K125" s="22"/>
      <c r="L125" s="22"/>
      <c r="M125" s="22"/>
      <c r="N125" s="22"/>
      <c r="O125" s="22"/>
      <c r="P125" s="22"/>
      <c r="Q125" s="22"/>
      <c r="R125" s="22"/>
      <c r="S125" s="22"/>
      <c r="T125" s="22"/>
      <c r="U125" s="22"/>
      <c r="V125" s="22"/>
      <c r="W125" s="22"/>
    </row>
    <row r="126" ht="31.4" customHeight="1" spans="1:23">
      <c r="A126" s="116" t="s">
        <v>55</v>
      </c>
      <c r="B126" s="109" t="s">
        <v>262</v>
      </c>
      <c r="C126" s="23" t="s">
        <v>115</v>
      </c>
      <c r="D126" s="23" t="s">
        <v>114</v>
      </c>
      <c r="E126" s="23" t="s">
        <v>115</v>
      </c>
      <c r="F126" s="23" t="s">
        <v>184</v>
      </c>
      <c r="G126" s="23" t="s">
        <v>115</v>
      </c>
      <c r="H126" s="22">
        <v>681835.01</v>
      </c>
      <c r="I126" s="22">
        <v>681835.01</v>
      </c>
      <c r="J126" s="22">
        <v>170458.75</v>
      </c>
      <c r="K126" s="22"/>
      <c r="L126" s="22">
        <v>511376.26</v>
      </c>
      <c r="M126" s="22"/>
      <c r="N126" s="22"/>
      <c r="O126" s="22"/>
      <c r="P126" s="22"/>
      <c r="Q126" s="22"/>
      <c r="R126" s="22"/>
      <c r="S126" s="22"/>
      <c r="T126" s="22"/>
      <c r="U126" s="22"/>
      <c r="V126" s="22"/>
      <c r="W126" s="22"/>
    </row>
    <row r="127" ht="31.4" customHeight="1" spans="1:23">
      <c r="A127" s="116" t="s">
        <v>55</v>
      </c>
      <c r="B127" s="109" t="s">
        <v>263</v>
      </c>
      <c r="C127" s="23" t="s">
        <v>264</v>
      </c>
      <c r="D127" s="23" t="s">
        <v>77</v>
      </c>
      <c r="E127" s="23" t="s">
        <v>78</v>
      </c>
      <c r="F127" s="23" t="s">
        <v>265</v>
      </c>
      <c r="G127" s="23" t="s">
        <v>266</v>
      </c>
      <c r="H127" s="22">
        <v>39108</v>
      </c>
      <c r="I127" s="22">
        <v>39108</v>
      </c>
      <c r="J127" s="22">
        <v>9777</v>
      </c>
      <c r="K127" s="22"/>
      <c r="L127" s="22">
        <v>29331</v>
      </c>
      <c r="M127" s="22"/>
      <c r="N127" s="22"/>
      <c r="O127" s="22"/>
      <c r="P127" s="22"/>
      <c r="Q127" s="22"/>
      <c r="R127" s="22"/>
      <c r="S127" s="22"/>
      <c r="T127" s="22"/>
      <c r="U127" s="22"/>
      <c r="V127" s="22"/>
      <c r="W127" s="22"/>
    </row>
    <row r="128" ht="31.4" customHeight="1" spans="1:23">
      <c r="A128" s="116" t="s">
        <v>55</v>
      </c>
      <c r="B128" s="109" t="s">
        <v>267</v>
      </c>
      <c r="C128" s="23" t="s">
        <v>186</v>
      </c>
      <c r="D128" s="23" t="s">
        <v>77</v>
      </c>
      <c r="E128" s="23" t="s">
        <v>78</v>
      </c>
      <c r="F128" s="23" t="s">
        <v>187</v>
      </c>
      <c r="G128" s="23" t="s">
        <v>188</v>
      </c>
      <c r="H128" s="22">
        <v>98000</v>
      </c>
      <c r="I128" s="22">
        <v>98000</v>
      </c>
      <c r="J128" s="22"/>
      <c r="K128" s="22"/>
      <c r="L128" s="22">
        <v>98000</v>
      </c>
      <c r="M128" s="22"/>
      <c r="N128" s="22"/>
      <c r="O128" s="22"/>
      <c r="P128" s="22"/>
      <c r="Q128" s="22"/>
      <c r="R128" s="22"/>
      <c r="S128" s="22"/>
      <c r="T128" s="22"/>
      <c r="U128" s="22"/>
      <c r="V128" s="22"/>
      <c r="W128" s="22"/>
    </row>
    <row r="129" ht="31.4" customHeight="1" spans="1:23">
      <c r="A129" s="116" t="s">
        <v>55</v>
      </c>
      <c r="B129" s="109" t="s">
        <v>268</v>
      </c>
      <c r="C129" s="23" t="s">
        <v>145</v>
      </c>
      <c r="D129" s="23" t="s">
        <v>77</v>
      </c>
      <c r="E129" s="23" t="s">
        <v>78</v>
      </c>
      <c r="F129" s="23" t="s">
        <v>190</v>
      </c>
      <c r="G129" s="23" t="s">
        <v>145</v>
      </c>
      <c r="H129" s="22">
        <v>5500</v>
      </c>
      <c r="I129" s="22">
        <v>5500</v>
      </c>
      <c r="J129" s="22">
        <v>1375</v>
      </c>
      <c r="K129" s="22"/>
      <c r="L129" s="22">
        <v>4125</v>
      </c>
      <c r="M129" s="22"/>
      <c r="N129" s="22"/>
      <c r="O129" s="22"/>
      <c r="P129" s="22"/>
      <c r="Q129" s="22"/>
      <c r="R129" s="22"/>
      <c r="S129" s="22"/>
      <c r="T129" s="22"/>
      <c r="U129" s="22"/>
      <c r="V129" s="22"/>
      <c r="W129" s="22"/>
    </row>
    <row r="130" ht="31.4" customHeight="1" spans="1:23">
      <c r="A130" s="116" t="s">
        <v>55</v>
      </c>
      <c r="B130" s="109" t="s">
        <v>269</v>
      </c>
      <c r="C130" s="23" t="s">
        <v>196</v>
      </c>
      <c r="D130" s="23" t="s">
        <v>77</v>
      </c>
      <c r="E130" s="23" t="s">
        <v>78</v>
      </c>
      <c r="F130" s="23" t="s">
        <v>197</v>
      </c>
      <c r="G130" s="23" t="s">
        <v>196</v>
      </c>
      <c r="H130" s="22">
        <v>171853.82</v>
      </c>
      <c r="I130" s="22">
        <v>171853.82</v>
      </c>
      <c r="J130" s="22">
        <v>42963.46</v>
      </c>
      <c r="K130" s="22"/>
      <c r="L130" s="22">
        <v>128890.36</v>
      </c>
      <c r="M130" s="22"/>
      <c r="N130" s="22"/>
      <c r="O130" s="22"/>
      <c r="P130" s="22"/>
      <c r="Q130" s="22"/>
      <c r="R130" s="22"/>
      <c r="S130" s="22"/>
      <c r="T130" s="22"/>
      <c r="U130" s="22"/>
      <c r="V130" s="22"/>
      <c r="W130" s="22"/>
    </row>
    <row r="131" ht="31.4" customHeight="1" spans="1:23">
      <c r="A131" s="116" t="s">
        <v>55</v>
      </c>
      <c r="B131" s="109" t="s">
        <v>270</v>
      </c>
      <c r="C131" s="23" t="s">
        <v>199</v>
      </c>
      <c r="D131" s="23" t="s">
        <v>77</v>
      </c>
      <c r="E131" s="23" t="s">
        <v>78</v>
      </c>
      <c r="F131" s="23" t="s">
        <v>200</v>
      </c>
      <c r="G131" s="23" t="s">
        <v>201</v>
      </c>
      <c r="H131" s="22">
        <v>49500</v>
      </c>
      <c r="I131" s="22">
        <v>49500</v>
      </c>
      <c r="J131" s="22"/>
      <c r="K131" s="22"/>
      <c r="L131" s="22">
        <v>49500</v>
      </c>
      <c r="M131" s="22"/>
      <c r="N131" s="22"/>
      <c r="O131" s="22"/>
      <c r="P131" s="22"/>
      <c r="Q131" s="22"/>
      <c r="R131" s="22"/>
      <c r="S131" s="22"/>
      <c r="T131" s="22"/>
      <c r="U131" s="22"/>
      <c r="V131" s="22"/>
      <c r="W131" s="22"/>
    </row>
    <row r="132" ht="31.4" customHeight="1" spans="1:23">
      <c r="A132" s="116" t="s">
        <v>55</v>
      </c>
      <c r="B132" s="109" t="s">
        <v>270</v>
      </c>
      <c r="C132" s="23" t="s">
        <v>199</v>
      </c>
      <c r="D132" s="23" t="s">
        <v>77</v>
      </c>
      <c r="E132" s="23" t="s">
        <v>78</v>
      </c>
      <c r="F132" s="23" t="s">
        <v>202</v>
      </c>
      <c r="G132" s="23" t="s">
        <v>203</v>
      </c>
      <c r="H132" s="22">
        <v>7000</v>
      </c>
      <c r="I132" s="22">
        <v>7000</v>
      </c>
      <c r="J132" s="22">
        <v>1750</v>
      </c>
      <c r="K132" s="22"/>
      <c r="L132" s="22">
        <v>5250</v>
      </c>
      <c r="M132" s="22"/>
      <c r="N132" s="22"/>
      <c r="O132" s="22"/>
      <c r="P132" s="22"/>
      <c r="Q132" s="22"/>
      <c r="R132" s="22"/>
      <c r="S132" s="22"/>
      <c r="T132" s="22"/>
      <c r="U132" s="22"/>
      <c r="V132" s="22"/>
      <c r="W132" s="22"/>
    </row>
    <row r="133" ht="31.4" customHeight="1" spans="1:23">
      <c r="A133" s="116" t="s">
        <v>55</v>
      </c>
      <c r="B133" s="109" t="s">
        <v>270</v>
      </c>
      <c r="C133" s="23" t="s">
        <v>199</v>
      </c>
      <c r="D133" s="23" t="s">
        <v>77</v>
      </c>
      <c r="E133" s="23" t="s">
        <v>78</v>
      </c>
      <c r="F133" s="23" t="s">
        <v>204</v>
      </c>
      <c r="G133" s="23" t="s">
        <v>205</v>
      </c>
      <c r="H133" s="22">
        <v>12000</v>
      </c>
      <c r="I133" s="22">
        <v>12000</v>
      </c>
      <c r="J133" s="22">
        <v>3000</v>
      </c>
      <c r="K133" s="22"/>
      <c r="L133" s="22">
        <v>9000</v>
      </c>
      <c r="M133" s="22"/>
      <c r="N133" s="22"/>
      <c r="O133" s="22"/>
      <c r="P133" s="22"/>
      <c r="Q133" s="22"/>
      <c r="R133" s="22"/>
      <c r="S133" s="22"/>
      <c r="T133" s="22"/>
      <c r="U133" s="22"/>
      <c r="V133" s="22"/>
      <c r="W133" s="22"/>
    </row>
    <row r="134" ht="31.4" customHeight="1" spans="1:23">
      <c r="A134" s="116" t="s">
        <v>55</v>
      </c>
      <c r="B134" s="109" t="s">
        <v>270</v>
      </c>
      <c r="C134" s="23" t="s">
        <v>199</v>
      </c>
      <c r="D134" s="23" t="s">
        <v>77</v>
      </c>
      <c r="E134" s="23" t="s">
        <v>78</v>
      </c>
      <c r="F134" s="23" t="s">
        <v>206</v>
      </c>
      <c r="G134" s="23" t="s">
        <v>207</v>
      </c>
      <c r="H134" s="22">
        <v>12000</v>
      </c>
      <c r="I134" s="22">
        <v>12000</v>
      </c>
      <c r="J134" s="22">
        <v>3000</v>
      </c>
      <c r="K134" s="22"/>
      <c r="L134" s="22">
        <v>9000</v>
      </c>
      <c r="M134" s="22"/>
      <c r="N134" s="22"/>
      <c r="O134" s="22"/>
      <c r="P134" s="22"/>
      <c r="Q134" s="22"/>
      <c r="R134" s="22"/>
      <c r="S134" s="22"/>
      <c r="T134" s="22"/>
      <c r="U134" s="22"/>
      <c r="V134" s="22"/>
      <c r="W134" s="22"/>
    </row>
    <row r="135" ht="31.4" customHeight="1" spans="1:23">
      <c r="A135" s="116" t="s">
        <v>55</v>
      </c>
      <c r="B135" s="109" t="s">
        <v>270</v>
      </c>
      <c r="C135" s="23" t="s">
        <v>199</v>
      </c>
      <c r="D135" s="23" t="s">
        <v>77</v>
      </c>
      <c r="E135" s="23" t="s">
        <v>78</v>
      </c>
      <c r="F135" s="23" t="s">
        <v>208</v>
      </c>
      <c r="G135" s="23" t="s">
        <v>209</v>
      </c>
      <c r="H135" s="22">
        <v>12000</v>
      </c>
      <c r="I135" s="22">
        <v>12000</v>
      </c>
      <c r="J135" s="22">
        <v>3000</v>
      </c>
      <c r="K135" s="22"/>
      <c r="L135" s="22">
        <v>9000</v>
      </c>
      <c r="M135" s="22"/>
      <c r="N135" s="22"/>
      <c r="O135" s="22"/>
      <c r="P135" s="22"/>
      <c r="Q135" s="22"/>
      <c r="R135" s="22"/>
      <c r="S135" s="22"/>
      <c r="T135" s="22"/>
      <c r="U135" s="22"/>
      <c r="V135" s="22"/>
      <c r="W135" s="22"/>
    </row>
    <row r="136" ht="31.4" customHeight="1" spans="1:23">
      <c r="A136" s="116" t="s">
        <v>55</v>
      </c>
      <c r="B136" s="109" t="s">
        <v>270</v>
      </c>
      <c r="C136" s="23" t="s">
        <v>199</v>
      </c>
      <c r="D136" s="23" t="s">
        <v>77</v>
      </c>
      <c r="E136" s="23" t="s">
        <v>78</v>
      </c>
      <c r="F136" s="23" t="s">
        <v>212</v>
      </c>
      <c r="G136" s="23" t="s">
        <v>213</v>
      </c>
      <c r="H136" s="22">
        <v>90000</v>
      </c>
      <c r="I136" s="22">
        <v>90000</v>
      </c>
      <c r="J136" s="22">
        <v>22500</v>
      </c>
      <c r="K136" s="22"/>
      <c r="L136" s="22">
        <v>67500</v>
      </c>
      <c r="M136" s="22"/>
      <c r="N136" s="22"/>
      <c r="O136" s="22"/>
      <c r="P136" s="22"/>
      <c r="Q136" s="22"/>
      <c r="R136" s="22"/>
      <c r="S136" s="22"/>
      <c r="T136" s="22"/>
      <c r="U136" s="22"/>
      <c r="V136" s="22"/>
      <c r="W136" s="22"/>
    </row>
    <row r="137" ht="31.4" customHeight="1" spans="1:23">
      <c r="A137" s="116" t="s">
        <v>55</v>
      </c>
      <c r="B137" s="109" t="s">
        <v>270</v>
      </c>
      <c r="C137" s="23" t="s">
        <v>199</v>
      </c>
      <c r="D137" s="23" t="s">
        <v>77</v>
      </c>
      <c r="E137" s="23" t="s">
        <v>78</v>
      </c>
      <c r="F137" s="23" t="s">
        <v>214</v>
      </c>
      <c r="G137" s="23" t="s">
        <v>215</v>
      </c>
      <c r="H137" s="22">
        <v>6000</v>
      </c>
      <c r="I137" s="22">
        <v>6000</v>
      </c>
      <c r="J137" s="22">
        <v>1500</v>
      </c>
      <c r="K137" s="22"/>
      <c r="L137" s="22">
        <v>4500</v>
      </c>
      <c r="M137" s="22"/>
      <c r="N137" s="22"/>
      <c r="O137" s="22"/>
      <c r="P137" s="22"/>
      <c r="Q137" s="22"/>
      <c r="R137" s="22"/>
      <c r="S137" s="22"/>
      <c r="T137" s="22"/>
      <c r="U137" s="22"/>
      <c r="V137" s="22"/>
      <c r="W137" s="22"/>
    </row>
    <row r="138" ht="31.4" customHeight="1" spans="1:23">
      <c r="A138" s="116" t="s">
        <v>55</v>
      </c>
      <c r="B138" s="109" t="s">
        <v>270</v>
      </c>
      <c r="C138" s="23" t="s">
        <v>199</v>
      </c>
      <c r="D138" s="23" t="s">
        <v>77</v>
      </c>
      <c r="E138" s="23" t="s">
        <v>78</v>
      </c>
      <c r="F138" s="23" t="s">
        <v>242</v>
      </c>
      <c r="G138" s="23" t="s">
        <v>243</v>
      </c>
      <c r="H138" s="22">
        <v>17000</v>
      </c>
      <c r="I138" s="22">
        <v>17000</v>
      </c>
      <c r="J138" s="22">
        <v>4250</v>
      </c>
      <c r="K138" s="22"/>
      <c r="L138" s="22">
        <v>12750</v>
      </c>
      <c r="M138" s="22"/>
      <c r="N138" s="22"/>
      <c r="O138" s="22"/>
      <c r="P138" s="22"/>
      <c r="Q138" s="22"/>
      <c r="R138" s="22"/>
      <c r="S138" s="22"/>
      <c r="T138" s="22"/>
      <c r="U138" s="22"/>
      <c r="V138" s="22"/>
      <c r="W138" s="22"/>
    </row>
    <row r="139" ht="31.4" customHeight="1" spans="1:23">
      <c r="A139" s="116" t="s">
        <v>55</v>
      </c>
      <c r="B139" s="109" t="s">
        <v>270</v>
      </c>
      <c r="C139" s="23" t="s">
        <v>199</v>
      </c>
      <c r="D139" s="23" t="s">
        <v>77</v>
      </c>
      <c r="E139" s="23" t="s">
        <v>78</v>
      </c>
      <c r="F139" s="23" t="s">
        <v>220</v>
      </c>
      <c r="G139" s="23" t="s">
        <v>221</v>
      </c>
      <c r="H139" s="22">
        <v>171853.82</v>
      </c>
      <c r="I139" s="22">
        <v>171853.82</v>
      </c>
      <c r="J139" s="22">
        <v>42963.46</v>
      </c>
      <c r="K139" s="22"/>
      <c r="L139" s="22">
        <v>128890.36</v>
      </c>
      <c r="M139" s="22"/>
      <c r="N139" s="22"/>
      <c r="O139" s="22"/>
      <c r="P139" s="22"/>
      <c r="Q139" s="22"/>
      <c r="R139" s="22"/>
      <c r="S139" s="22"/>
      <c r="T139" s="22"/>
      <c r="U139" s="22"/>
      <c r="V139" s="22"/>
      <c r="W139" s="22"/>
    </row>
    <row r="140" ht="31.4" customHeight="1" spans="1:23">
      <c r="A140" s="116" t="s">
        <v>55</v>
      </c>
      <c r="B140" s="109" t="s">
        <v>270</v>
      </c>
      <c r="C140" s="23" t="s">
        <v>199</v>
      </c>
      <c r="D140" s="23" t="s">
        <v>77</v>
      </c>
      <c r="E140" s="23" t="s">
        <v>78</v>
      </c>
      <c r="F140" s="23" t="s">
        <v>222</v>
      </c>
      <c r="G140" s="23" t="s">
        <v>223</v>
      </c>
      <c r="H140" s="22">
        <v>122250.81</v>
      </c>
      <c r="I140" s="22">
        <v>122250.81</v>
      </c>
      <c r="J140" s="22">
        <v>30562.7</v>
      </c>
      <c r="K140" s="22"/>
      <c r="L140" s="22">
        <v>91688.11</v>
      </c>
      <c r="M140" s="22"/>
      <c r="N140" s="22"/>
      <c r="O140" s="22"/>
      <c r="P140" s="22"/>
      <c r="Q140" s="22"/>
      <c r="R140" s="22"/>
      <c r="S140" s="22"/>
      <c r="T140" s="22"/>
      <c r="U140" s="22"/>
      <c r="V140" s="22"/>
      <c r="W140" s="22"/>
    </row>
    <row r="141" ht="31.4" customHeight="1" spans="1:23">
      <c r="A141" s="116" t="s">
        <v>55</v>
      </c>
      <c r="B141" s="109" t="s">
        <v>270</v>
      </c>
      <c r="C141" s="23" t="s">
        <v>199</v>
      </c>
      <c r="D141" s="23" t="s">
        <v>77</v>
      </c>
      <c r="E141" s="23" t="s">
        <v>78</v>
      </c>
      <c r="F141" s="23" t="s">
        <v>224</v>
      </c>
      <c r="G141" s="23" t="s">
        <v>225</v>
      </c>
      <c r="H141" s="22">
        <v>121400</v>
      </c>
      <c r="I141" s="22">
        <v>121400</v>
      </c>
      <c r="J141" s="22"/>
      <c r="K141" s="22"/>
      <c r="L141" s="22">
        <v>121400</v>
      </c>
      <c r="M141" s="22"/>
      <c r="N141" s="22"/>
      <c r="O141" s="22"/>
      <c r="P141" s="22"/>
      <c r="Q141" s="22"/>
      <c r="R141" s="22"/>
      <c r="S141" s="22"/>
      <c r="T141" s="22"/>
      <c r="U141" s="22"/>
      <c r="V141" s="22"/>
      <c r="W141" s="22"/>
    </row>
    <row r="142" ht="31.4" customHeight="1" spans="1:23">
      <c r="A142" s="116" t="s">
        <v>55</v>
      </c>
      <c r="B142" s="109" t="s">
        <v>270</v>
      </c>
      <c r="C142" s="23" t="s">
        <v>199</v>
      </c>
      <c r="D142" s="23" t="s">
        <v>91</v>
      </c>
      <c r="E142" s="23" t="s">
        <v>92</v>
      </c>
      <c r="F142" s="23" t="s">
        <v>222</v>
      </c>
      <c r="G142" s="23" t="s">
        <v>223</v>
      </c>
      <c r="H142" s="22">
        <v>45270</v>
      </c>
      <c r="I142" s="22">
        <v>45270</v>
      </c>
      <c r="J142" s="22">
        <v>11317.5</v>
      </c>
      <c r="K142" s="22"/>
      <c r="L142" s="22">
        <v>33952.5</v>
      </c>
      <c r="M142" s="22"/>
      <c r="N142" s="22"/>
      <c r="O142" s="22"/>
      <c r="P142" s="22"/>
      <c r="Q142" s="22"/>
      <c r="R142" s="22"/>
      <c r="S142" s="22"/>
      <c r="T142" s="22"/>
      <c r="U142" s="22"/>
      <c r="V142" s="22"/>
      <c r="W142" s="22"/>
    </row>
    <row r="143" ht="31.4" customHeight="1" spans="1:23">
      <c r="A143" s="115" t="s">
        <v>57</v>
      </c>
      <c r="B143" s="23"/>
      <c r="C143" s="23"/>
      <c r="D143" s="23"/>
      <c r="E143" s="23"/>
      <c r="F143" s="23"/>
      <c r="G143" s="23"/>
      <c r="H143" s="22">
        <v>2798482.66</v>
      </c>
      <c r="I143" s="22">
        <v>2798482.66</v>
      </c>
      <c r="J143" s="22">
        <v>698616.06</v>
      </c>
      <c r="K143" s="22"/>
      <c r="L143" s="22">
        <v>2099866.6</v>
      </c>
      <c r="M143" s="22"/>
      <c r="N143" s="22"/>
      <c r="O143" s="22"/>
      <c r="P143" s="22"/>
      <c r="Q143" s="22"/>
      <c r="R143" s="22"/>
      <c r="S143" s="22"/>
      <c r="T143" s="22"/>
      <c r="U143" s="22"/>
      <c r="V143" s="22"/>
      <c r="W143" s="22"/>
    </row>
    <row r="144" ht="31.4" customHeight="1" spans="1:23">
      <c r="A144" s="116" t="s">
        <v>57</v>
      </c>
      <c r="B144" s="109" t="s">
        <v>271</v>
      </c>
      <c r="C144" s="23" t="s">
        <v>229</v>
      </c>
      <c r="D144" s="23" t="s">
        <v>77</v>
      </c>
      <c r="E144" s="23" t="s">
        <v>78</v>
      </c>
      <c r="F144" s="23" t="s">
        <v>167</v>
      </c>
      <c r="G144" s="23" t="s">
        <v>168</v>
      </c>
      <c r="H144" s="22">
        <v>687720</v>
      </c>
      <c r="I144" s="22">
        <v>687720</v>
      </c>
      <c r="J144" s="22">
        <v>171930</v>
      </c>
      <c r="K144" s="22"/>
      <c r="L144" s="22">
        <v>515790</v>
      </c>
      <c r="M144" s="22"/>
      <c r="N144" s="22"/>
      <c r="O144" s="22"/>
      <c r="P144" s="22"/>
      <c r="Q144" s="22"/>
      <c r="R144" s="22"/>
      <c r="S144" s="22"/>
      <c r="T144" s="22"/>
      <c r="U144" s="22"/>
      <c r="V144" s="22"/>
      <c r="W144" s="22"/>
    </row>
    <row r="145" ht="31.4" customHeight="1" spans="1:23">
      <c r="A145" s="116" t="s">
        <v>57</v>
      </c>
      <c r="B145" s="109" t="s">
        <v>271</v>
      </c>
      <c r="C145" s="23" t="s">
        <v>229</v>
      </c>
      <c r="D145" s="23" t="s">
        <v>77</v>
      </c>
      <c r="E145" s="23" t="s">
        <v>78</v>
      </c>
      <c r="F145" s="23" t="s">
        <v>169</v>
      </c>
      <c r="G145" s="23" t="s">
        <v>170</v>
      </c>
      <c r="H145" s="22">
        <v>120</v>
      </c>
      <c r="I145" s="22">
        <v>120</v>
      </c>
      <c r="J145" s="22">
        <v>30</v>
      </c>
      <c r="K145" s="22"/>
      <c r="L145" s="22">
        <v>90</v>
      </c>
      <c r="M145" s="22"/>
      <c r="N145" s="22"/>
      <c r="O145" s="22"/>
      <c r="P145" s="22"/>
      <c r="Q145" s="22"/>
      <c r="R145" s="22"/>
      <c r="S145" s="22"/>
      <c r="T145" s="22"/>
      <c r="U145" s="22"/>
      <c r="V145" s="22"/>
      <c r="W145" s="22"/>
    </row>
    <row r="146" ht="31.4" customHeight="1" spans="1:23">
      <c r="A146" s="116" t="s">
        <v>57</v>
      </c>
      <c r="B146" s="109" t="s">
        <v>271</v>
      </c>
      <c r="C146" s="23" t="s">
        <v>229</v>
      </c>
      <c r="D146" s="23" t="s">
        <v>77</v>
      </c>
      <c r="E146" s="23" t="s">
        <v>78</v>
      </c>
      <c r="F146" s="23" t="s">
        <v>171</v>
      </c>
      <c r="G146" s="23" t="s">
        <v>172</v>
      </c>
      <c r="H146" s="22">
        <v>57310</v>
      </c>
      <c r="I146" s="22">
        <v>57310</v>
      </c>
      <c r="J146" s="22">
        <v>14327.5</v>
      </c>
      <c r="K146" s="22"/>
      <c r="L146" s="22">
        <v>42982.5</v>
      </c>
      <c r="M146" s="22"/>
      <c r="N146" s="22"/>
      <c r="O146" s="22"/>
      <c r="P146" s="22"/>
      <c r="Q146" s="22"/>
      <c r="R146" s="22"/>
      <c r="S146" s="22"/>
      <c r="T146" s="22"/>
      <c r="U146" s="22"/>
      <c r="V146" s="22"/>
      <c r="W146" s="22"/>
    </row>
    <row r="147" ht="31.4" customHeight="1" spans="1:23">
      <c r="A147" s="116" t="s">
        <v>57</v>
      </c>
      <c r="B147" s="109" t="s">
        <v>271</v>
      </c>
      <c r="C147" s="23" t="s">
        <v>229</v>
      </c>
      <c r="D147" s="23" t="s">
        <v>77</v>
      </c>
      <c r="E147" s="23" t="s">
        <v>78</v>
      </c>
      <c r="F147" s="23" t="s">
        <v>230</v>
      </c>
      <c r="G147" s="23" t="s">
        <v>231</v>
      </c>
      <c r="H147" s="22">
        <v>1118520</v>
      </c>
      <c r="I147" s="22">
        <v>1118520</v>
      </c>
      <c r="J147" s="22">
        <v>279630</v>
      </c>
      <c r="K147" s="22"/>
      <c r="L147" s="22">
        <v>838890</v>
      </c>
      <c r="M147" s="22"/>
      <c r="N147" s="22"/>
      <c r="O147" s="22"/>
      <c r="P147" s="22"/>
      <c r="Q147" s="22"/>
      <c r="R147" s="22"/>
      <c r="S147" s="22"/>
      <c r="T147" s="22"/>
      <c r="U147" s="22"/>
      <c r="V147" s="22"/>
      <c r="W147" s="22"/>
    </row>
    <row r="148" ht="31.4" customHeight="1" spans="1:23">
      <c r="A148" s="116" t="s">
        <v>57</v>
      </c>
      <c r="B148" s="109" t="s">
        <v>272</v>
      </c>
      <c r="C148" s="23" t="s">
        <v>174</v>
      </c>
      <c r="D148" s="23" t="s">
        <v>93</v>
      </c>
      <c r="E148" s="23" t="s">
        <v>94</v>
      </c>
      <c r="F148" s="23" t="s">
        <v>175</v>
      </c>
      <c r="G148" s="23" t="s">
        <v>176</v>
      </c>
      <c r="H148" s="22">
        <v>254968</v>
      </c>
      <c r="I148" s="22">
        <v>254968</v>
      </c>
      <c r="J148" s="22">
        <v>63742</v>
      </c>
      <c r="K148" s="22"/>
      <c r="L148" s="22">
        <v>191226</v>
      </c>
      <c r="M148" s="22"/>
      <c r="N148" s="22"/>
      <c r="O148" s="22"/>
      <c r="P148" s="22"/>
      <c r="Q148" s="22"/>
      <c r="R148" s="22"/>
      <c r="S148" s="22"/>
      <c r="T148" s="22"/>
      <c r="U148" s="22"/>
      <c r="V148" s="22"/>
      <c r="W148" s="22"/>
    </row>
    <row r="149" ht="31.4" customHeight="1" spans="1:23">
      <c r="A149" s="116" t="s">
        <v>57</v>
      </c>
      <c r="B149" s="109" t="s">
        <v>272</v>
      </c>
      <c r="C149" s="23" t="s">
        <v>174</v>
      </c>
      <c r="D149" s="23" t="s">
        <v>97</v>
      </c>
      <c r="E149" s="23" t="s">
        <v>96</v>
      </c>
      <c r="F149" s="23" t="s">
        <v>177</v>
      </c>
      <c r="G149" s="23" t="s">
        <v>178</v>
      </c>
      <c r="H149" s="22">
        <v>12320.78</v>
      </c>
      <c r="I149" s="22">
        <v>12320.78</v>
      </c>
      <c r="J149" s="22">
        <v>3080.2</v>
      </c>
      <c r="K149" s="22"/>
      <c r="L149" s="22">
        <v>9240.58</v>
      </c>
      <c r="M149" s="22"/>
      <c r="N149" s="22"/>
      <c r="O149" s="22"/>
      <c r="P149" s="22"/>
      <c r="Q149" s="22"/>
      <c r="R149" s="22"/>
      <c r="S149" s="22"/>
      <c r="T149" s="22"/>
      <c r="U149" s="22"/>
      <c r="V149" s="22"/>
      <c r="W149" s="22"/>
    </row>
    <row r="150" ht="31.4" customHeight="1" spans="1:23">
      <c r="A150" s="116" t="s">
        <v>57</v>
      </c>
      <c r="B150" s="109" t="s">
        <v>272</v>
      </c>
      <c r="C150" s="23" t="s">
        <v>174</v>
      </c>
      <c r="D150" s="23" t="s">
        <v>104</v>
      </c>
      <c r="E150" s="23" t="s">
        <v>105</v>
      </c>
      <c r="F150" s="23" t="s">
        <v>179</v>
      </c>
      <c r="G150" s="23" t="s">
        <v>180</v>
      </c>
      <c r="H150" s="22">
        <v>172103.4</v>
      </c>
      <c r="I150" s="22">
        <v>172103.4</v>
      </c>
      <c r="J150" s="22">
        <v>43025.85</v>
      </c>
      <c r="K150" s="22"/>
      <c r="L150" s="22">
        <v>129077.55</v>
      </c>
      <c r="M150" s="22"/>
      <c r="N150" s="22"/>
      <c r="O150" s="22"/>
      <c r="P150" s="22"/>
      <c r="Q150" s="22"/>
      <c r="R150" s="22"/>
      <c r="S150" s="22"/>
      <c r="T150" s="22"/>
      <c r="U150" s="22"/>
      <c r="V150" s="22"/>
      <c r="W150" s="22"/>
    </row>
    <row r="151" ht="31.4" customHeight="1" spans="1:23">
      <c r="A151" s="116" t="s">
        <v>57</v>
      </c>
      <c r="B151" s="109" t="s">
        <v>272</v>
      </c>
      <c r="C151" s="23" t="s">
        <v>174</v>
      </c>
      <c r="D151" s="23" t="s">
        <v>106</v>
      </c>
      <c r="E151" s="23" t="s">
        <v>107</v>
      </c>
      <c r="F151" s="23" t="s">
        <v>181</v>
      </c>
      <c r="G151" s="23" t="s">
        <v>182</v>
      </c>
      <c r="H151" s="22">
        <v>107305.84</v>
      </c>
      <c r="I151" s="22">
        <v>107305.84</v>
      </c>
      <c r="J151" s="22">
        <v>26826.46</v>
      </c>
      <c r="K151" s="22"/>
      <c r="L151" s="22">
        <v>80479.38</v>
      </c>
      <c r="M151" s="22"/>
      <c r="N151" s="22"/>
      <c r="O151" s="22"/>
      <c r="P151" s="22"/>
      <c r="Q151" s="22"/>
      <c r="R151" s="22"/>
      <c r="S151" s="22"/>
      <c r="T151" s="22"/>
      <c r="U151" s="22"/>
      <c r="V151" s="22"/>
      <c r="W151" s="22"/>
    </row>
    <row r="152" ht="31.4" customHeight="1" spans="1:23">
      <c r="A152" s="116" t="s">
        <v>57</v>
      </c>
      <c r="B152" s="109" t="s">
        <v>272</v>
      </c>
      <c r="C152" s="23" t="s">
        <v>174</v>
      </c>
      <c r="D152" s="23" t="s">
        <v>108</v>
      </c>
      <c r="E152" s="23" t="s">
        <v>109</v>
      </c>
      <c r="F152" s="23" t="s">
        <v>177</v>
      </c>
      <c r="G152" s="23" t="s">
        <v>178</v>
      </c>
      <c r="H152" s="22">
        <v>9360</v>
      </c>
      <c r="I152" s="22">
        <v>9360</v>
      </c>
      <c r="J152" s="22">
        <v>9360</v>
      </c>
      <c r="K152" s="22"/>
      <c r="L152" s="22"/>
      <c r="M152" s="22"/>
      <c r="N152" s="22"/>
      <c r="O152" s="22"/>
      <c r="P152" s="22"/>
      <c r="Q152" s="22"/>
      <c r="R152" s="22"/>
      <c r="S152" s="22"/>
      <c r="T152" s="22"/>
      <c r="U152" s="22"/>
      <c r="V152" s="22"/>
      <c r="W152" s="22"/>
    </row>
    <row r="153" ht="31.4" customHeight="1" spans="1:23">
      <c r="A153" s="116" t="s">
        <v>57</v>
      </c>
      <c r="B153" s="109" t="s">
        <v>273</v>
      </c>
      <c r="C153" s="23" t="s">
        <v>115</v>
      </c>
      <c r="D153" s="23" t="s">
        <v>114</v>
      </c>
      <c r="E153" s="23" t="s">
        <v>115</v>
      </c>
      <c r="F153" s="23" t="s">
        <v>184</v>
      </c>
      <c r="G153" s="23" t="s">
        <v>115</v>
      </c>
      <c r="H153" s="22">
        <v>180012.38</v>
      </c>
      <c r="I153" s="22">
        <v>180012.38</v>
      </c>
      <c r="J153" s="22">
        <v>45003.1</v>
      </c>
      <c r="K153" s="22"/>
      <c r="L153" s="22">
        <v>135009.28</v>
      </c>
      <c r="M153" s="22"/>
      <c r="N153" s="22"/>
      <c r="O153" s="22"/>
      <c r="P153" s="22"/>
      <c r="Q153" s="22"/>
      <c r="R153" s="22"/>
      <c r="S153" s="22"/>
      <c r="T153" s="22"/>
      <c r="U153" s="22"/>
      <c r="V153" s="22"/>
      <c r="W153" s="22"/>
    </row>
    <row r="154" ht="31.4" customHeight="1" spans="1:23">
      <c r="A154" s="116" t="s">
        <v>57</v>
      </c>
      <c r="B154" s="109" t="s">
        <v>274</v>
      </c>
      <c r="C154" s="23" t="s">
        <v>186</v>
      </c>
      <c r="D154" s="23" t="s">
        <v>77</v>
      </c>
      <c r="E154" s="23" t="s">
        <v>78</v>
      </c>
      <c r="F154" s="23" t="s">
        <v>187</v>
      </c>
      <c r="G154" s="23" t="s">
        <v>188</v>
      </c>
      <c r="H154" s="22">
        <v>23329.64</v>
      </c>
      <c r="I154" s="22">
        <v>23329.64</v>
      </c>
      <c r="J154" s="22"/>
      <c r="K154" s="22"/>
      <c r="L154" s="22">
        <v>23329.64</v>
      </c>
      <c r="M154" s="22"/>
      <c r="N154" s="22"/>
      <c r="O154" s="22"/>
      <c r="P154" s="22"/>
      <c r="Q154" s="22"/>
      <c r="R154" s="22"/>
      <c r="S154" s="22"/>
      <c r="T154" s="22"/>
      <c r="U154" s="22"/>
      <c r="V154" s="22"/>
      <c r="W154" s="22"/>
    </row>
    <row r="155" ht="31.4" customHeight="1" spans="1:23">
      <c r="A155" s="116" t="s">
        <v>57</v>
      </c>
      <c r="B155" s="109" t="s">
        <v>275</v>
      </c>
      <c r="C155" s="23" t="s">
        <v>196</v>
      </c>
      <c r="D155" s="23" t="s">
        <v>77</v>
      </c>
      <c r="E155" s="23" t="s">
        <v>78</v>
      </c>
      <c r="F155" s="23" t="s">
        <v>197</v>
      </c>
      <c r="G155" s="23" t="s">
        <v>196</v>
      </c>
      <c r="H155" s="22">
        <v>37273.4</v>
      </c>
      <c r="I155" s="22">
        <v>37273.4</v>
      </c>
      <c r="J155" s="22">
        <v>9318.35</v>
      </c>
      <c r="K155" s="22"/>
      <c r="L155" s="22">
        <v>27955.05</v>
      </c>
      <c r="M155" s="22"/>
      <c r="N155" s="22"/>
      <c r="O155" s="22"/>
      <c r="P155" s="22"/>
      <c r="Q155" s="22"/>
      <c r="R155" s="22"/>
      <c r="S155" s="22"/>
      <c r="T155" s="22"/>
      <c r="U155" s="22"/>
      <c r="V155" s="22"/>
      <c r="W155" s="22"/>
    </row>
    <row r="156" ht="31.4" customHeight="1" spans="1:23">
      <c r="A156" s="116" t="s">
        <v>57</v>
      </c>
      <c r="B156" s="109" t="s">
        <v>276</v>
      </c>
      <c r="C156" s="23" t="s">
        <v>199</v>
      </c>
      <c r="D156" s="23" t="s">
        <v>77</v>
      </c>
      <c r="E156" s="23" t="s">
        <v>78</v>
      </c>
      <c r="F156" s="23" t="s">
        <v>200</v>
      </c>
      <c r="G156" s="23" t="s">
        <v>201</v>
      </c>
      <c r="H156" s="22">
        <v>8768.82</v>
      </c>
      <c r="I156" s="22">
        <v>8768.82</v>
      </c>
      <c r="J156" s="22"/>
      <c r="K156" s="22"/>
      <c r="L156" s="22">
        <v>8768.82</v>
      </c>
      <c r="M156" s="22"/>
      <c r="N156" s="22"/>
      <c r="O156" s="22"/>
      <c r="P156" s="22"/>
      <c r="Q156" s="22"/>
      <c r="R156" s="22"/>
      <c r="S156" s="22"/>
      <c r="T156" s="22"/>
      <c r="U156" s="22"/>
      <c r="V156" s="22"/>
      <c r="W156" s="22"/>
    </row>
    <row r="157" ht="31.4" customHeight="1" spans="1:23">
      <c r="A157" s="116" t="s">
        <v>57</v>
      </c>
      <c r="B157" s="109" t="s">
        <v>276</v>
      </c>
      <c r="C157" s="23" t="s">
        <v>199</v>
      </c>
      <c r="D157" s="23" t="s">
        <v>77</v>
      </c>
      <c r="E157" s="23" t="s">
        <v>78</v>
      </c>
      <c r="F157" s="23" t="s">
        <v>238</v>
      </c>
      <c r="G157" s="23" t="s">
        <v>239</v>
      </c>
      <c r="H157" s="22">
        <v>340</v>
      </c>
      <c r="I157" s="22">
        <v>340</v>
      </c>
      <c r="J157" s="22">
        <v>85</v>
      </c>
      <c r="K157" s="22"/>
      <c r="L157" s="22">
        <v>255</v>
      </c>
      <c r="M157" s="22"/>
      <c r="N157" s="22"/>
      <c r="O157" s="22"/>
      <c r="P157" s="22"/>
      <c r="Q157" s="22"/>
      <c r="R157" s="22"/>
      <c r="S157" s="22"/>
      <c r="T157" s="22"/>
      <c r="U157" s="22"/>
      <c r="V157" s="22"/>
      <c r="W157" s="22"/>
    </row>
    <row r="158" ht="31.4" customHeight="1" spans="1:23">
      <c r="A158" s="116" t="s">
        <v>57</v>
      </c>
      <c r="B158" s="109" t="s">
        <v>276</v>
      </c>
      <c r="C158" s="23" t="s">
        <v>199</v>
      </c>
      <c r="D158" s="23" t="s">
        <v>77</v>
      </c>
      <c r="E158" s="23" t="s">
        <v>78</v>
      </c>
      <c r="F158" s="23" t="s">
        <v>204</v>
      </c>
      <c r="G158" s="23" t="s">
        <v>205</v>
      </c>
      <c r="H158" s="22">
        <v>7500</v>
      </c>
      <c r="I158" s="22">
        <v>7500</v>
      </c>
      <c r="J158" s="22">
        <v>1875</v>
      </c>
      <c r="K158" s="22"/>
      <c r="L158" s="22">
        <v>5625</v>
      </c>
      <c r="M158" s="22"/>
      <c r="N158" s="22"/>
      <c r="O158" s="22"/>
      <c r="P158" s="22"/>
      <c r="Q158" s="22"/>
      <c r="R158" s="22"/>
      <c r="S158" s="22"/>
      <c r="T158" s="22"/>
      <c r="U158" s="22"/>
      <c r="V158" s="22"/>
      <c r="W158" s="22"/>
    </row>
    <row r="159" ht="31.4" customHeight="1" spans="1:23">
      <c r="A159" s="116" t="s">
        <v>57</v>
      </c>
      <c r="B159" s="109" t="s">
        <v>276</v>
      </c>
      <c r="C159" s="23" t="s">
        <v>199</v>
      </c>
      <c r="D159" s="23" t="s">
        <v>77</v>
      </c>
      <c r="E159" s="23" t="s">
        <v>78</v>
      </c>
      <c r="F159" s="23" t="s">
        <v>206</v>
      </c>
      <c r="G159" s="23" t="s">
        <v>207</v>
      </c>
      <c r="H159" s="22">
        <v>20000</v>
      </c>
      <c r="I159" s="22">
        <v>20000</v>
      </c>
      <c r="J159" s="22">
        <v>5000</v>
      </c>
      <c r="K159" s="22"/>
      <c r="L159" s="22">
        <v>15000</v>
      </c>
      <c r="M159" s="22"/>
      <c r="N159" s="22"/>
      <c r="O159" s="22"/>
      <c r="P159" s="22"/>
      <c r="Q159" s="22"/>
      <c r="R159" s="22"/>
      <c r="S159" s="22"/>
      <c r="T159" s="22"/>
      <c r="U159" s="22"/>
      <c r="V159" s="22"/>
      <c r="W159" s="22"/>
    </row>
    <row r="160" ht="31.4" customHeight="1" spans="1:23">
      <c r="A160" s="116" t="s">
        <v>57</v>
      </c>
      <c r="B160" s="109" t="s">
        <v>276</v>
      </c>
      <c r="C160" s="23" t="s">
        <v>199</v>
      </c>
      <c r="D160" s="23" t="s">
        <v>77</v>
      </c>
      <c r="E160" s="23" t="s">
        <v>78</v>
      </c>
      <c r="F160" s="23" t="s">
        <v>208</v>
      </c>
      <c r="G160" s="23" t="s">
        <v>209</v>
      </c>
      <c r="H160" s="22">
        <v>3000</v>
      </c>
      <c r="I160" s="22">
        <v>3000</v>
      </c>
      <c r="J160" s="22">
        <v>750</v>
      </c>
      <c r="K160" s="22"/>
      <c r="L160" s="22">
        <v>2250</v>
      </c>
      <c r="M160" s="22"/>
      <c r="N160" s="22"/>
      <c r="O160" s="22"/>
      <c r="P160" s="22"/>
      <c r="Q160" s="22"/>
      <c r="R160" s="22"/>
      <c r="S160" s="22"/>
      <c r="T160" s="22"/>
      <c r="U160" s="22"/>
      <c r="V160" s="22"/>
      <c r="W160" s="22"/>
    </row>
    <row r="161" ht="31.4" customHeight="1" spans="1:23">
      <c r="A161" s="116" t="s">
        <v>57</v>
      </c>
      <c r="B161" s="109" t="s">
        <v>276</v>
      </c>
      <c r="C161" s="23" t="s">
        <v>199</v>
      </c>
      <c r="D161" s="23" t="s">
        <v>77</v>
      </c>
      <c r="E161" s="23" t="s">
        <v>78</v>
      </c>
      <c r="F161" s="23" t="s">
        <v>210</v>
      </c>
      <c r="G161" s="23" t="s">
        <v>211</v>
      </c>
      <c r="H161" s="22">
        <v>21530</v>
      </c>
      <c r="I161" s="22">
        <v>21530</v>
      </c>
      <c r="J161" s="22">
        <v>5382.5</v>
      </c>
      <c r="K161" s="22"/>
      <c r="L161" s="22">
        <v>16147.5</v>
      </c>
      <c r="M161" s="22"/>
      <c r="N161" s="22"/>
      <c r="O161" s="22"/>
      <c r="P161" s="22"/>
      <c r="Q161" s="22"/>
      <c r="R161" s="22"/>
      <c r="S161" s="22"/>
      <c r="T161" s="22"/>
      <c r="U161" s="22"/>
      <c r="V161" s="22"/>
      <c r="W161" s="22"/>
    </row>
    <row r="162" ht="31.4" customHeight="1" spans="1:23">
      <c r="A162" s="116" t="s">
        <v>57</v>
      </c>
      <c r="B162" s="109" t="s">
        <v>276</v>
      </c>
      <c r="C162" s="23" t="s">
        <v>199</v>
      </c>
      <c r="D162" s="23" t="s">
        <v>77</v>
      </c>
      <c r="E162" s="23" t="s">
        <v>78</v>
      </c>
      <c r="F162" s="23" t="s">
        <v>212</v>
      </c>
      <c r="G162" s="23" t="s">
        <v>213</v>
      </c>
      <c r="H162" s="22">
        <v>28600</v>
      </c>
      <c r="I162" s="22">
        <v>28600</v>
      </c>
      <c r="J162" s="22">
        <v>7150</v>
      </c>
      <c r="K162" s="22"/>
      <c r="L162" s="22">
        <v>21450</v>
      </c>
      <c r="M162" s="22"/>
      <c r="N162" s="22"/>
      <c r="O162" s="22"/>
      <c r="P162" s="22"/>
      <c r="Q162" s="22"/>
      <c r="R162" s="22"/>
      <c r="S162" s="22"/>
      <c r="T162" s="22"/>
      <c r="U162" s="22"/>
      <c r="V162" s="22"/>
      <c r="W162" s="22"/>
    </row>
    <row r="163" ht="31.4" customHeight="1" spans="1:23">
      <c r="A163" s="116" t="s">
        <v>57</v>
      </c>
      <c r="B163" s="109" t="s">
        <v>276</v>
      </c>
      <c r="C163" s="23" t="s">
        <v>199</v>
      </c>
      <c r="D163" s="23" t="s">
        <v>77</v>
      </c>
      <c r="E163" s="23" t="s">
        <v>78</v>
      </c>
      <c r="F163" s="23" t="s">
        <v>214</v>
      </c>
      <c r="G163" s="23" t="s">
        <v>215</v>
      </c>
      <c r="H163" s="22">
        <v>1600</v>
      </c>
      <c r="I163" s="22">
        <v>1600</v>
      </c>
      <c r="J163" s="22">
        <v>400</v>
      </c>
      <c r="K163" s="22"/>
      <c r="L163" s="22">
        <v>1200</v>
      </c>
      <c r="M163" s="22"/>
      <c r="N163" s="22"/>
      <c r="O163" s="22"/>
      <c r="P163" s="22"/>
      <c r="Q163" s="22"/>
      <c r="R163" s="22"/>
      <c r="S163" s="22"/>
      <c r="T163" s="22"/>
      <c r="U163" s="22"/>
      <c r="V163" s="22"/>
      <c r="W163" s="22"/>
    </row>
    <row r="164" ht="31.4" customHeight="1" spans="1:23">
      <c r="A164" s="116" t="s">
        <v>57</v>
      </c>
      <c r="B164" s="109" t="s">
        <v>276</v>
      </c>
      <c r="C164" s="23" t="s">
        <v>199</v>
      </c>
      <c r="D164" s="23" t="s">
        <v>77</v>
      </c>
      <c r="E164" s="23" t="s">
        <v>78</v>
      </c>
      <c r="F164" s="23" t="s">
        <v>242</v>
      </c>
      <c r="G164" s="23" t="s">
        <v>243</v>
      </c>
      <c r="H164" s="22">
        <v>2167</v>
      </c>
      <c r="I164" s="22">
        <v>2167</v>
      </c>
      <c r="J164" s="22">
        <v>541.75</v>
      </c>
      <c r="K164" s="22"/>
      <c r="L164" s="22">
        <v>1625.25</v>
      </c>
      <c r="M164" s="22"/>
      <c r="N164" s="22"/>
      <c r="O164" s="22"/>
      <c r="P164" s="22"/>
      <c r="Q164" s="22"/>
      <c r="R164" s="22"/>
      <c r="S164" s="22"/>
      <c r="T164" s="22"/>
      <c r="U164" s="22"/>
      <c r="V164" s="22"/>
      <c r="W164" s="22"/>
    </row>
    <row r="165" ht="31.4" customHeight="1" spans="1:23">
      <c r="A165" s="116" t="s">
        <v>57</v>
      </c>
      <c r="B165" s="109" t="s">
        <v>276</v>
      </c>
      <c r="C165" s="23" t="s">
        <v>199</v>
      </c>
      <c r="D165" s="23" t="s">
        <v>77</v>
      </c>
      <c r="E165" s="23" t="s">
        <v>78</v>
      </c>
      <c r="F165" s="23" t="s">
        <v>220</v>
      </c>
      <c r="G165" s="23" t="s">
        <v>221</v>
      </c>
      <c r="H165" s="22">
        <v>37273.4</v>
      </c>
      <c r="I165" s="22">
        <v>37273.4</v>
      </c>
      <c r="J165" s="22">
        <v>9318.35</v>
      </c>
      <c r="K165" s="22"/>
      <c r="L165" s="22">
        <v>27955.05</v>
      </c>
      <c r="M165" s="22"/>
      <c r="N165" s="22"/>
      <c r="O165" s="22"/>
      <c r="P165" s="22"/>
      <c r="Q165" s="22"/>
      <c r="R165" s="22"/>
      <c r="S165" s="22"/>
      <c r="T165" s="22"/>
      <c r="U165" s="22"/>
      <c r="V165" s="22"/>
      <c r="W165" s="22"/>
    </row>
    <row r="166" ht="31.4" customHeight="1" spans="1:23">
      <c r="A166" s="116" t="s">
        <v>57</v>
      </c>
      <c r="B166" s="109" t="s">
        <v>276</v>
      </c>
      <c r="C166" s="23" t="s">
        <v>199</v>
      </c>
      <c r="D166" s="23" t="s">
        <v>77</v>
      </c>
      <c r="E166" s="23" t="s">
        <v>78</v>
      </c>
      <c r="F166" s="23" t="s">
        <v>222</v>
      </c>
      <c r="G166" s="23" t="s">
        <v>223</v>
      </c>
      <c r="H166" s="22">
        <v>2500</v>
      </c>
      <c r="I166" s="22">
        <v>2500</v>
      </c>
      <c r="J166" s="22">
        <v>625</v>
      </c>
      <c r="K166" s="22"/>
      <c r="L166" s="22">
        <v>1875</v>
      </c>
      <c r="M166" s="22"/>
      <c r="N166" s="22"/>
      <c r="O166" s="22"/>
      <c r="P166" s="22"/>
      <c r="Q166" s="22"/>
      <c r="R166" s="22"/>
      <c r="S166" s="22"/>
      <c r="T166" s="22"/>
      <c r="U166" s="22"/>
      <c r="V166" s="22"/>
      <c r="W166" s="22"/>
    </row>
    <row r="167" ht="31.4" customHeight="1" spans="1:23">
      <c r="A167" s="116" t="s">
        <v>57</v>
      </c>
      <c r="B167" s="109" t="s">
        <v>276</v>
      </c>
      <c r="C167" s="23" t="s">
        <v>199</v>
      </c>
      <c r="D167" s="23" t="s">
        <v>91</v>
      </c>
      <c r="E167" s="23" t="s">
        <v>92</v>
      </c>
      <c r="F167" s="23" t="s">
        <v>222</v>
      </c>
      <c r="G167" s="23" t="s">
        <v>223</v>
      </c>
      <c r="H167" s="22">
        <v>4860</v>
      </c>
      <c r="I167" s="22">
        <v>4860</v>
      </c>
      <c r="J167" s="22">
        <v>1215</v>
      </c>
      <c r="K167" s="22"/>
      <c r="L167" s="22">
        <v>3645</v>
      </c>
      <c r="M167" s="22"/>
      <c r="N167" s="22"/>
      <c r="O167" s="22"/>
      <c r="P167" s="22"/>
      <c r="Q167" s="22"/>
      <c r="R167" s="22"/>
      <c r="S167" s="22"/>
      <c r="T167" s="22"/>
      <c r="U167" s="22"/>
      <c r="V167" s="22"/>
      <c r="W167" s="22"/>
    </row>
    <row r="168" ht="31.4" customHeight="1" spans="1:23">
      <c r="A168" s="115" t="s">
        <v>59</v>
      </c>
      <c r="B168" s="23"/>
      <c r="C168" s="23"/>
      <c r="D168" s="23"/>
      <c r="E168" s="23"/>
      <c r="F168" s="23"/>
      <c r="G168" s="23"/>
      <c r="H168" s="22">
        <v>3595385.61</v>
      </c>
      <c r="I168" s="22">
        <v>3595385.61</v>
      </c>
      <c r="J168" s="22">
        <v>909376.43</v>
      </c>
      <c r="K168" s="22"/>
      <c r="L168" s="22">
        <v>2686009.18</v>
      </c>
      <c r="M168" s="22"/>
      <c r="N168" s="22"/>
      <c r="O168" s="22"/>
      <c r="P168" s="22"/>
      <c r="Q168" s="22"/>
      <c r="R168" s="22"/>
      <c r="S168" s="22"/>
      <c r="T168" s="22"/>
      <c r="U168" s="22"/>
      <c r="V168" s="22"/>
      <c r="W168" s="22"/>
    </row>
    <row r="169" ht="31.4" customHeight="1" spans="1:23">
      <c r="A169" s="116" t="s">
        <v>59</v>
      </c>
      <c r="B169" s="109" t="s">
        <v>277</v>
      </c>
      <c r="C169" s="23" t="s">
        <v>229</v>
      </c>
      <c r="D169" s="23" t="s">
        <v>77</v>
      </c>
      <c r="E169" s="23" t="s">
        <v>78</v>
      </c>
      <c r="F169" s="23" t="s">
        <v>167</v>
      </c>
      <c r="G169" s="23" t="s">
        <v>168</v>
      </c>
      <c r="H169" s="22">
        <v>827124</v>
      </c>
      <c r="I169" s="22">
        <v>827124</v>
      </c>
      <c r="J169" s="22">
        <v>206781</v>
      </c>
      <c r="K169" s="22"/>
      <c r="L169" s="22">
        <v>620343</v>
      </c>
      <c r="M169" s="22"/>
      <c r="N169" s="22"/>
      <c r="O169" s="22"/>
      <c r="P169" s="22"/>
      <c r="Q169" s="22"/>
      <c r="R169" s="22"/>
      <c r="S169" s="22"/>
      <c r="T169" s="22"/>
      <c r="U169" s="22"/>
      <c r="V169" s="22"/>
      <c r="W169" s="22"/>
    </row>
    <row r="170" ht="31.4" customHeight="1" spans="1:23">
      <c r="A170" s="116" t="s">
        <v>59</v>
      </c>
      <c r="B170" s="109" t="s">
        <v>277</v>
      </c>
      <c r="C170" s="23" t="s">
        <v>229</v>
      </c>
      <c r="D170" s="23" t="s">
        <v>77</v>
      </c>
      <c r="E170" s="23" t="s">
        <v>78</v>
      </c>
      <c r="F170" s="23" t="s">
        <v>169</v>
      </c>
      <c r="G170" s="23" t="s">
        <v>170</v>
      </c>
      <c r="H170" s="22">
        <v>60</v>
      </c>
      <c r="I170" s="22">
        <v>60</v>
      </c>
      <c r="J170" s="22">
        <v>15</v>
      </c>
      <c r="K170" s="22"/>
      <c r="L170" s="22">
        <v>45</v>
      </c>
      <c r="M170" s="22"/>
      <c r="N170" s="22"/>
      <c r="O170" s="22"/>
      <c r="P170" s="22"/>
      <c r="Q170" s="22"/>
      <c r="R170" s="22"/>
      <c r="S170" s="22"/>
      <c r="T170" s="22"/>
      <c r="U170" s="22"/>
      <c r="V170" s="22"/>
      <c r="W170" s="22"/>
    </row>
    <row r="171" ht="31.4" customHeight="1" spans="1:23">
      <c r="A171" s="116" t="s">
        <v>59</v>
      </c>
      <c r="B171" s="109" t="s">
        <v>277</v>
      </c>
      <c r="C171" s="23" t="s">
        <v>229</v>
      </c>
      <c r="D171" s="23" t="s">
        <v>77</v>
      </c>
      <c r="E171" s="23" t="s">
        <v>78</v>
      </c>
      <c r="F171" s="23" t="s">
        <v>171</v>
      </c>
      <c r="G171" s="23" t="s">
        <v>172</v>
      </c>
      <c r="H171" s="22">
        <v>68927</v>
      </c>
      <c r="I171" s="22">
        <v>68927</v>
      </c>
      <c r="J171" s="22">
        <v>17231.75</v>
      </c>
      <c r="K171" s="22"/>
      <c r="L171" s="22">
        <v>51695.25</v>
      </c>
      <c r="M171" s="22"/>
      <c r="N171" s="22"/>
      <c r="O171" s="22"/>
      <c r="P171" s="22"/>
      <c r="Q171" s="22"/>
      <c r="R171" s="22"/>
      <c r="S171" s="22"/>
      <c r="T171" s="22"/>
      <c r="U171" s="22"/>
      <c r="V171" s="22"/>
      <c r="W171" s="22"/>
    </row>
    <row r="172" ht="31.4" customHeight="1" spans="1:23">
      <c r="A172" s="116" t="s">
        <v>59</v>
      </c>
      <c r="B172" s="109" t="s">
        <v>277</v>
      </c>
      <c r="C172" s="23" t="s">
        <v>229</v>
      </c>
      <c r="D172" s="23" t="s">
        <v>77</v>
      </c>
      <c r="E172" s="23" t="s">
        <v>78</v>
      </c>
      <c r="F172" s="23" t="s">
        <v>230</v>
      </c>
      <c r="G172" s="23" t="s">
        <v>231</v>
      </c>
      <c r="H172" s="22">
        <v>1511520</v>
      </c>
      <c r="I172" s="22">
        <v>1511520</v>
      </c>
      <c r="J172" s="22">
        <v>377880</v>
      </c>
      <c r="K172" s="22"/>
      <c r="L172" s="22">
        <v>1133640</v>
      </c>
      <c r="M172" s="22"/>
      <c r="N172" s="22"/>
      <c r="O172" s="22"/>
      <c r="P172" s="22"/>
      <c r="Q172" s="22"/>
      <c r="R172" s="22"/>
      <c r="S172" s="22"/>
      <c r="T172" s="22"/>
      <c r="U172" s="22"/>
      <c r="V172" s="22"/>
      <c r="W172" s="22"/>
    </row>
    <row r="173" ht="31.4" customHeight="1" spans="1:23">
      <c r="A173" s="116" t="s">
        <v>59</v>
      </c>
      <c r="B173" s="109" t="s">
        <v>278</v>
      </c>
      <c r="C173" s="23" t="s">
        <v>174</v>
      </c>
      <c r="D173" s="23" t="s">
        <v>93</v>
      </c>
      <c r="E173" s="23" t="s">
        <v>94</v>
      </c>
      <c r="F173" s="23" t="s">
        <v>175</v>
      </c>
      <c r="G173" s="23" t="s">
        <v>176</v>
      </c>
      <c r="H173" s="22">
        <v>327611.36</v>
      </c>
      <c r="I173" s="22">
        <v>327611.36</v>
      </c>
      <c r="J173" s="22">
        <v>81902.84</v>
      </c>
      <c r="K173" s="22"/>
      <c r="L173" s="22">
        <v>245708.52</v>
      </c>
      <c r="M173" s="22"/>
      <c r="N173" s="22"/>
      <c r="O173" s="22"/>
      <c r="P173" s="22"/>
      <c r="Q173" s="22"/>
      <c r="R173" s="22"/>
      <c r="S173" s="22"/>
      <c r="T173" s="22"/>
      <c r="U173" s="22"/>
      <c r="V173" s="22"/>
      <c r="W173" s="22"/>
    </row>
    <row r="174" ht="31.4" customHeight="1" spans="1:23">
      <c r="A174" s="116" t="s">
        <v>59</v>
      </c>
      <c r="B174" s="109" t="s">
        <v>278</v>
      </c>
      <c r="C174" s="23" t="s">
        <v>174</v>
      </c>
      <c r="D174" s="23" t="s">
        <v>97</v>
      </c>
      <c r="E174" s="23" t="s">
        <v>96</v>
      </c>
      <c r="F174" s="23" t="s">
        <v>177</v>
      </c>
      <c r="G174" s="23" t="s">
        <v>178</v>
      </c>
      <c r="H174" s="22">
        <v>15785.65</v>
      </c>
      <c r="I174" s="22">
        <v>15785.65</v>
      </c>
      <c r="J174" s="22">
        <v>3946.42</v>
      </c>
      <c r="K174" s="22"/>
      <c r="L174" s="22">
        <v>11839.23</v>
      </c>
      <c r="M174" s="22"/>
      <c r="N174" s="22"/>
      <c r="O174" s="22"/>
      <c r="P174" s="22"/>
      <c r="Q174" s="22"/>
      <c r="R174" s="22"/>
      <c r="S174" s="22"/>
      <c r="T174" s="22"/>
      <c r="U174" s="22"/>
      <c r="V174" s="22"/>
      <c r="W174" s="22"/>
    </row>
    <row r="175" ht="31.4" customHeight="1" spans="1:23">
      <c r="A175" s="116" t="s">
        <v>59</v>
      </c>
      <c r="B175" s="109" t="s">
        <v>278</v>
      </c>
      <c r="C175" s="23" t="s">
        <v>174</v>
      </c>
      <c r="D175" s="23" t="s">
        <v>104</v>
      </c>
      <c r="E175" s="23" t="s">
        <v>105</v>
      </c>
      <c r="F175" s="23" t="s">
        <v>179</v>
      </c>
      <c r="G175" s="23" t="s">
        <v>180</v>
      </c>
      <c r="H175" s="22">
        <v>221137.67</v>
      </c>
      <c r="I175" s="22">
        <v>221137.67</v>
      </c>
      <c r="J175" s="22">
        <v>55284.42</v>
      </c>
      <c r="K175" s="22"/>
      <c r="L175" s="22">
        <v>165853.25</v>
      </c>
      <c r="M175" s="22"/>
      <c r="N175" s="22"/>
      <c r="O175" s="22"/>
      <c r="P175" s="22"/>
      <c r="Q175" s="22"/>
      <c r="R175" s="22"/>
      <c r="S175" s="22"/>
      <c r="T175" s="22"/>
      <c r="U175" s="22"/>
      <c r="V175" s="22"/>
      <c r="W175" s="22"/>
    </row>
    <row r="176" ht="31.4" customHeight="1" spans="1:23">
      <c r="A176" s="116" t="s">
        <v>59</v>
      </c>
      <c r="B176" s="109" t="s">
        <v>278</v>
      </c>
      <c r="C176" s="23" t="s">
        <v>174</v>
      </c>
      <c r="D176" s="23" t="s">
        <v>106</v>
      </c>
      <c r="E176" s="23" t="s">
        <v>107</v>
      </c>
      <c r="F176" s="23" t="s">
        <v>181</v>
      </c>
      <c r="G176" s="23" t="s">
        <v>182</v>
      </c>
      <c r="H176" s="22">
        <v>158604.71</v>
      </c>
      <c r="I176" s="22">
        <v>158604.71</v>
      </c>
      <c r="J176" s="22">
        <v>39651.18</v>
      </c>
      <c r="K176" s="22"/>
      <c r="L176" s="22">
        <v>118953.53</v>
      </c>
      <c r="M176" s="22"/>
      <c r="N176" s="22"/>
      <c r="O176" s="22"/>
      <c r="P176" s="22"/>
      <c r="Q176" s="22"/>
      <c r="R176" s="22"/>
      <c r="S176" s="22"/>
      <c r="T176" s="22"/>
      <c r="U176" s="22"/>
      <c r="V176" s="22"/>
      <c r="W176" s="22"/>
    </row>
    <row r="177" ht="31.4" customHeight="1" spans="1:23">
      <c r="A177" s="116" t="s">
        <v>59</v>
      </c>
      <c r="B177" s="109" t="s">
        <v>278</v>
      </c>
      <c r="C177" s="23" t="s">
        <v>174</v>
      </c>
      <c r="D177" s="23" t="s">
        <v>108</v>
      </c>
      <c r="E177" s="23" t="s">
        <v>109</v>
      </c>
      <c r="F177" s="23" t="s">
        <v>177</v>
      </c>
      <c r="G177" s="23" t="s">
        <v>178</v>
      </c>
      <c r="H177" s="22">
        <v>14040</v>
      </c>
      <c r="I177" s="22">
        <v>14040</v>
      </c>
      <c r="J177" s="22">
        <v>14040</v>
      </c>
      <c r="K177" s="22"/>
      <c r="L177" s="22"/>
      <c r="M177" s="22"/>
      <c r="N177" s="22"/>
      <c r="O177" s="22"/>
      <c r="P177" s="22"/>
      <c r="Q177" s="22"/>
      <c r="R177" s="22"/>
      <c r="S177" s="22"/>
      <c r="T177" s="22"/>
      <c r="U177" s="22"/>
      <c r="V177" s="22"/>
      <c r="W177" s="22"/>
    </row>
    <row r="178" ht="31.4" customHeight="1" spans="1:23">
      <c r="A178" s="116" t="s">
        <v>59</v>
      </c>
      <c r="B178" s="109" t="s">
        <v>279</v>
      </c>
      <c r="C178" s="23" t="s">
        <v>115</v>
      </c>
      <c r="D178" s="23" t="s">
        <v>114</v>
      </c>
      <c r="E178" s="23" t="s">
        <v>115</v>
      </c>
      <c r="F178" s="23" t="s">
        <v>184</v>
      </c>
      <c r="G178" s="23" t="s">
        <v>115</v>
      </c>
      <c r="H178" s="22">
        <v>217622.24</v>
      </c>
      <c r="I178" s="22">
        <v>217622.24</v>
      </c>
      <c r="J178" s="22">
        <v>54405.56</v>
      </c>
      <c r="K178" s="22"/>
      <c r="L178" s="22">
        <v>163216.68</v>
      </c>
      <c r="M178" s="22"/>
      <c r="N178" s="22"/>
      <c r="O178" s="22"/>
      <c r="P178" s="22"/>
      <c r="Q178" s="22"/>
      <c r="R178" s="22"/>
      <c r="S178" s="22"/>
      <c r="T178" s="22"/>
      <c r="U178" s="22"/>
      <c r="V178" s="22"/>
      <c r="W178" s="22"/>
    </row>
    <row r="179" ht="31.4" customHeight="1" spans="1:23">
      <c r="A179" s="116" t="s">
        <v>59</v>
      </c>
      <c r="B179" s="109" t="s">
        <v>280</v>
      </c>
      <c r="C179" s="23" t="s">
        <v>196</v>
      </c>
      <c r="D179" s="23" t="s">
        <v>77</v>
      </c>
      <c r="E179" s="23" t="s">
        <v>78</v>
      </c>
      <c r="F179" s="23" t="s">
        <v>197</v>
      </c>
      <c r="G179" s="23" t="s">
        <v>196</v>
      </c>
      <c r="H179" s="22">
        <v>48152.62</v>
      </c>
      <c r="I179" s="22">
        <v>48152.62</v>
      </c>
      <c r="J179" s="22">
        <v>12038.16</v>
      </c>
      <c r="K179" s="22"/>
      <c r="L179" s="22">
        <v>36114.46</v>
      </c>
      <c r="M179" s="22"/>
      <c r="N179" s="22"/>
      <c r="O179" s="22"/>
      <c r="P179" s="22"/>
      <c r="Q179" s="22"/>
      <c r="R179" s="22"/>
      <c r="S179" s="22"/>
      <c r="T179" s="22"/>
      <c r="U179" s="22"/>
      <c r="V179" s="22"/>
      <c r="W179" s="22"/>
    </row>
    <row r="180" ht="31.4" customHeight="1" spans="1:23">
      <c r="A180" s="116" t="s">
        <v>59</v>
      </c>
      <c r="B180" s="109" t="s">
        <v>281</v>
      </c>
      <c r="C180" s="23" t="s">
        <v>199</v>
      </c>
      <c r="D180" s="23" t="s">
        <v>77</v>
      </c>
      <c r="E180" s="23" t="s">
        <v>78</v>
      </c>
      <c r="F180" s="23" t="s">
        <v>200</v>
      </c>
      <c r="G180" s="23" t="s">
        <v>201</v>
      </c>
      <c r="H180" s="22">
        <v>7000</v>
      </c>
      <c r="I180" s="22">
        <v>7000</v>
      </c>
      <c r="J180" s="22">
        <v>1750</v>
      </c>
      <c r="K180" s="22"/>
      <c r="L180" s="22">
        <v>5250</v>
      </c>
      <c r="M180" s="22"/>
      <c r="N180" s="22"/>
      <c r="O180" s="22"/>
      <c r="P180" s="22"/>
      <c r="Q180" s="22"/>
      <c r="R180" s="22"/>
      <c r="S180" s="22"/>
      <c r="T180" s="22"/>
      <c r="U180" s="22"/>
      <c r="V180" s="22"/>
      <c r="W180" s="22"/>
    </row>
    <row r="181" ht="31.4" customHeight="1" spans="1:23">
      <c r="A181" s="116" t="s">
        <v>59</v>
      </c>
      <c r="B181" s="109" t="s">
        <v>281</v>
      </c>
      <c r="C181" s="23" t="s">
        <v>199</v>
      </c>
      <c r="D181" s="23" t="s">
        <v>77</v>
      </c>
      <c r="E181" s="23" t="s">
        <v>78</v>
      </c>
      <c r="F181" s="23" t="s">
        <v>238</v>
      </c>
      <c r="G181" s="23" t="s">
        <v>239</v>
      </c>
      <c r="H181" s="22">
        <v>900</v>
      </c>
      <c r="I181" s="22">
        <v>900</v>
      </c>
      <c r="J181" s="22">
        <v>225</v>
      </c>
      <c r="K181" s="22"/>
      <c r="L181" s="22">
        <v>675</v>
      </c>
      <c r="M181" s="22"/>
      <c r="N181" s="22"/>
      <c r="O181" s="22"/>
      <c r="P181" s="22"/>
      <c r="Q181" s="22"/>
      <c r="R181" s="22"/>
      <c r="S181" s="22"/>
      <c r="T181" s="22"/>
      <c r="U181" s="22"/>
      <c r="V181" s="22"/>
      <c r="W181" s="22"/>
    </row>
    <row r="182" ht="31.4" customHeight="1" spans="1:23">
      <c r="A182" s="116" t="s">
        <v>59</v>
      </c>
      <c r="B182" s="109" t="s">
        <v>281</v>
      </c>
      <c r="C182" s="23" t="s">
        <v>199</v>
      </c>
      <c r="D182" s="23" t="s">
        <v>77</v>
      </c>
      <c r="E182" s="23" t="s">
        <v>78</v>
      </c>
      <c r="F182" s="23" t="s">
        <v>204</v>
      </c>
      <c r="G182" s="23" t="s">
        <v>205</v>
      </c>
      <c r="H182" s="22">
        <v>6200</v>
      </c>
      <c r="I182" s="22">
        <v>6200</v>
      </c>
      <c r="J182" s="22">
        <v>1550</v>
      </c>
      <c r="K182" s="22"/>
      <c r="L182" s="22">
        <v>4650</v>
      </c>
      <c r="M182" s="22"/>
      <c r="N182" s="22"/>
      <c r="O182" s="22"/>
      <c r="P182" s="22"/>
      <c r="Q182" s="22"/>
      <c r="R182" s="22"/>
      <c r="S182" s="22"/>
      <c r="T182" s="22"/>
      <c r="U182" s="22"/>
      <c r="V182" s="22"/>
      <c r="W182" s="22"/>
    </row>
    <row r="183" ht="31.4" customHeight="1" spans="1:23">
      <c r="A183" s="116" t="s">
        <v>59</v>
      </c>
      <c r="B183" s="109" t="s">
        <v>281</v>
      </c>
      <c r="C183" s="23" t="s">
        <v>199</v>
      </c>
      <c r="D183" s="23" t="s">
        <v>77</v>
      </c>
      <c r="E183" s="23" t="s">
        <v>78</v>
      </c>
      <c r="F183" s="23" t="s">
        <v>206</v>
      </c>
      <c r="G183" s="23" t="s">
        <v>207</v>
      </c>
      <c r="H183" s="22">
        <v>11000</v>
      </c>
      <c r="I183" s="22">
        <v>11000</v>
      </c>
      <c r="J183" s="22">
        <v>2750</v>
      </c>
      <c r="K183" s="22"/>
      <c r="L183" s="22">
        <v>8250</v>
      </c>
      <c r="M183" s="22"/>
      <c r="N183" s="22"/>
      <c r="O183" s="22"/>
      <c r="P183" s="22"/>
      <c r="Q183" s="22"/>
      <c r="R183" s="22"/>
      <c r="S183" s="22"/>
      <c r="T183" s="22"/>
      <c r="U183" s="22"/>
      <c r="V183" s="22"/>
      <c r="W183" s="22"/>
    </row>
    <row r="184" ht="31.4" customHeight="1" spans="1:23">
      <c r="A184" s="116" t="s">
        <v>59</v>
      </c>
      <c r="B184" s="109" t="s">
        <v>281</v>
      </c>
      <c r="C184" s="23" t="s">
        <v>199</v>
      </c>
      <c r="D184" s="23" t="s">
        <v>77</v>
      </c>
      <c r="E184" s="23" t="s">
        <v>78</v>
      </c>
      <c r="F184" s="23" t="s">
        <v>208</v>
      </c>
      <c r="G184" s="23" t="s">
        <v>209</v>
      </c>
      <c r="H184" s="22">
        <v>5000</v>
      </c>
      <c r="I184" s="22">
        <v>5000</v>
      </c>
      <c r="J184" s="22">
        <v>1250</v>
      </c>
      <c r="K184" s="22"/>
      <c r="L184" s="22">
        <v>3750</v>
      </c>
      <c r="M184" s="22"/>
      <c r="N184" s="22"/>
      <c r="O184" s="22"/>
      <c r="P184" s="22"/>
      <c r="Q184" s="22"/>
      <c r="R184" s="22"/>
      <c r="S184" s="22"/>
      <c r="T184" s="22"/>
      <c r="U184" s="22"/>
      <c r="V184" s="22"/>
      <c r="W184" s="22"/>
    </row>
    <row r="185" ht="31.4" customHeight="1" spans="1:23">
      <c r="A185" s="116" t="s">
        <v>59</v>
      </c>
      <c r="B185" s="109" t="s">
        <v>281</v>
      </c>
      <c r="C185" s="23" t="s">
        <v>199</v>
      </c>
      <c r="D185" s="23" t="s">
        <v>77</v>
      </c>
      <c r="E185" s="23" t="s">
        <v>78</v>
      </c>
      <c r="F185" s="23" t="s">
        <v>210</v>
      </c>
      <c r="G185" s="23" t="s">
        <v>211</v>
      </c>
      <c r="H185" s="22">
        <v>60900</v>
      </c>
      <c r="I185" s="22">
        <v>60900</v>
      </c>
      <c r="J185" s="22">
        <v>15225</v>
      </c>
      <c r="K185" s="22"/>
      <c r="L185" s="22">
        <v>45675</v>
      </c>
      <c r="M185" s="22"/>
      <c r="N185" s="22"/>
      <c r="O185" s="22"/>
      <c r="P185" s="22"/>
      <c r="Q185" s="22"/>
      <c r="R185" s="22"/>
      <c r="S185" s="22"/>
      <c r="T185" s="22"/>
      <c r="U185" s="22"/>
      <c r="V185" s="22"/>
      <c r="W185" s="22"/>
    </row>
    <row r="186" ht="31.4" customHeight="1" spans="1:23">
      <c r="A186" s="116" t="s">
        <v>59</v>
      </c>
      <c r="B186" s="109" t="s">
        <v>281</v>
      </c>
      <c r="C186" s="23" t="s">
        <v>199</v>
      </c>
      <c r="D186" s="23" t="s">
        <v>77</v>
      </c>
      <c r="E186" s="23" t="s">
        <v>78</v>
      </c>
      <c r="F186" s="23" t="s">
        <v>212</v>
      </c>
      <c r="G186" s="23" t="s">
        <v>213</v>
      </c>
      <c r="H186" s="22">
        <v>25000</v>
      </c>
      <c r="I186" s="22">
        <v>25000</v>
      </c>
      <c r="J186" s="22">
        <v>6250</v>
      </c>
      <c r="K186" s="22"/>
      <c r="L186" s="22">
        <v>18750</v>
      </c>
      <c r="M186" s="22"/>
      <c r="N186" s="22"/>
      <c r="O186" s="22"/>
      <c r="P186" s="22"/>
      <c r="Q186" s="22"/>
      <c r="R186" s="22"/>
      <c r="S186" s="22"/>
      <c r="T186" s="22"/>
      <c r="U186" s="22"/>
      <c r="V186" s="22"/>
      <c r="W186" s="22"/>
    </row>
    <row r="187" ht="31.4" customHeight="1" spans="1:23">
      <c r="A187" s="116" t="s">
        <v>59</v>
      </c>
      <c r="B187" s="109" t="s">
        <v>281</v>
      </c>
      <c r="C187" s="23" t="s">
        <v>199</v>
      </c>
      <c r="D187" s="23" t="s">
        <v>77</v>
      </c>
      <c r="E187" s="23" t="s">
        <v>78</v>
      </c>
      <c r="F187" s="23" t="s">
        <v>214</v>
      </c>
      <c r="G187" s="23" t="s">
        <v>215</v>
      </c>
      <c r="H187" s="22">
        <v>5000</v>
      </c>
      <c r="I187" s="22">
        <v>5000</v>
      </c>
      <c r="J187" s="22">
        <v>1250</v>
      </c>
      <c r="K187" s="22"/>
      <c r="L187" s="22">
        <v>3750</v>
      </c>
      <c r="M187" s="22"/>
      <c r="N187" s="22"/>
      <c r="O187" s="22"/>
      <c r="P187" s="22"/>
      <c r="Q187" s="22"/>
      <c r="R187" s="22"/>
      <c r="S187" s="22"/>
      <c r="T187" s="22"/>
      <c r="U187" s="22"/>
      <c r="V187" s="22"/>
      <c r="W187" s="22"/>
    </row>
    <row r="188" ht="31.4" customHeight="1" spans="1:23">
      <c r="A188" s="116" t="s">
        <v>59</v>
      </c>
      <c r="B188" s="109" t="s">
        <v>281</v>
      </c>
      <c r="C188" s="23" t="s">
        <v>199</v>
      </c>
      <c r="D188" s="23" t="s">
        <v>77</v>
      </c>
      <c r="E188" s="23" t="s">
        <v>78</v>
      </c>
      <c r="F188" s="23" t="s">
        <v>242</v>
      </c>
      <c r="G188" s="23" t="s">
        <v>243</v>
      </c>
      <c r="H188" s="22">
        <v>1000</v>
      </c>
      <c r="I188" s="22">
        <v>1000</v>
      </c>
      <c r="J188" s="22">
        <v>250</v>
      </c>
      <c r="K188" s="22"/>
      <c r="L188" s="22">
        <v>750</v>
      </c>
      <c r="M188" s="22"/>
      <c r="N188" s="22"/>
      <c r="O188" s="22"/>
      <c r="P188" s="22"/>
      <c r="Q188" s="22"/>
      <c r="R188" s="22"/>
      <c r="S188" s="22"/>
      <c r="T188" s="22"/>
      <c r="U188" s="22"/>
      <c r="V188" s="22"/>
      <c r="W188" s="22"/>
    </row>
    <row r="189" ht="31.4" customHeight="1" spans="1:23">
      <c r="A189" s="116" t="s">
        <v>59</v>
      </c>
      <c r="B189" s="109" t="s">
        <v>281</v>
      </c>
      <c r="C189" s="23" t="s">
        <v>199</v>
      </c>
      <c r="D189" s="23" t="s">
        <v>77</v>
      </c>
      <c r="E189" s="23" t="s">
        <v>78</v>
      </c>
      <c r="F189" s="23" t="s">
        <v>220</v>
      </c>
      <c r="G189" s="23" t="s">
        <v>221</v>
      </c>
      <c r="H189" s="22">
        <v>48152.62</v>
      </c>
      <c r="I189" s="22">
        <v>48152.62</v>
      </c>
      <c r="J189" s="22">
        <v>12038.16</v>
      </c>
      <c r="K189" s="22"/>
      <c r="L189" s="22">
        <v>36114.46</v>
      </c>
      <c r="M189" s="22"/>
      <c r="N189" s="22"/>
      <c r="O189" s="22"/>
      <c r="P189" s="22"/>
      <c r="Q189" s="22"/>
      <c r="R189" s="22"/>
      <c r="S189" s="22"/>
      <c r="T189" s="22"/>
      <c r="U189" s="22"/>
      <c r="V189" s="22"/>
      <c r="W189" s="22"/>
    </row>
    <row r="190" ht="31.4" customHeight="1" spans="1:23">
      <c r="A190" s="116" t="s">
        <v>59</v>
      </c>
      <c r="B190" s="109" t="s">
        <v>281</v>
      </c>
      <c r="C190" s="23" t="s">
        <v>199</v>
      </c>
      <c r="D190" s="23" t="s">
        <v>77</v>
      </c>
      <c r="E190" s="23" t="s">
        <v>78</v>
      </c>
      <c r="F190" s="23" t="s">
        <v>222</v>
      </c>
      <c r="G190" s="23" t="s">
        <v>223</v>
      </c>
      <c r="H190" s="22">
        <v>6007.74</v>
      </c>
      <c r="I190" s="22">
        <v>6007.74</v>
      </c>
      <c r="J190" s="22">
        <v>1501.94</v>
      </c>
      <c r="K190" s="22"/>
      <c r="L190" s="22">
        <v>4505.8</v>
      </c>
      <c r="M190" s="22"/>
      <c r="N190" s="22"/>
      <c r="O190" s="22"/>
      <c r="P190" s="22"/>
      <c r="Q190" s="22"/>
      <c r="R190" s="22"/>
      <c r="S190" s="22"/>
      <c r="T190" s="22"/>
      <c r="U190" s="22"/>
      <c r="V190" s="22"/>
      <c r="W190" s="22"/>
    </row>
    <row r="191" ht="31.4" customHeight="1" spans="1:23">
      <c r="A191" s="116" t="s">
        <v>59</v>
      </c>
      <c r="B191" s="109" t="s">
        <v>281</v>
      </c>
      <c r="C191" s="23" t="s">
        <v>199</v>
      </c>
      <c r="D191" s="23" t="s">
        <v>91</v>
      </c>
      <c r="E191" s="23" t="s">
        <v>92</v>
      </c>
      <c r="F191" s="23" t="s">
        <v>222</v>
      </c>
      <c r="G191" s="23" t="s">
        <v>223</v>
      </c>
      <c r="H191" s="22">
        <v>8640</v>
      </c>
      <c r="I191" s="22">
        <v>8640</v>
      </c>
      <c r="J191" s="22">
        <v>2160</v>
      </c>
      <c r="K191" s="22"/>
      <c r="L191" s="22">
        <v>6480</v>
      </c>
      <c r="M191" s="22"/>
      <c r="N191" s="22"/>
      <c r="O191" s="22"/>
      <c r="P191" s="22"/>
      <c r="Q191" s="22"/>
      <c r="R191" s="22"/>
      <c r="S191" s="22"/>
      <c r="T191" s="22"/>
      <c r="U191" s="22"/>
      <c r="V191" s="22"/>
      <c r="W191" s="22"/>
    </row>
    <row r="192" ht="18.75" customHeight="1" spans="1:23">
      <c r="A192" s="30" t="s">
        <v>116</v>
      </c>
      <c r="B192" s="31"/>
      <c r="C192" s="31"/>
      <c r="D192" s="31"/>
      <c r="E192" s="31"/>
      <c r="F192" s="31"/>
      <c r="G192" s="32"/>
      <c r="H192" s="22">
        <v>42944999.53</v>
      </c>
      <c r="I192" s="22">
        <v>42944999.53</v>
      </c>
      <c r="J192" s="22">
        <v>10577918.4</v>
      </c>
      <c r="K192" s="22"/>
      <c r="L192" s="22">
        <v>32367081.13</v>
      </c>
      <c r="M192" s="22"/>
      <c r="N192" s="22"/>
      <c r="O192" s="22"/>
      <c r="P192" s="22"/>
      <c r="Q192" s="22"/>
      <c r="R192" s="22"/>
      <c r="S192" s="22"/>
      <c r="T192" s="22"/>
      <c r="U192" s="22"/>
      <c r="V192" s="22"/>
      <c r="W192" s="22"/>
    </row>
  </sheetData>
  <mergeCells count="30">
    <mergeCell ref="A2:W2"/>
    <mergeCell ref="A3:G3"/>
    <mergeCell ref="H4:W4"/>
    <mergeCell ref="I5:M5"/>
    <mergeCell ref="N5:P5"/>
    <mergeCell ref="R5:W5"/>
    <mergeCell ref="A192:G192"/>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96"/>
  <sheetViews>
    <sheetView showZeros="0" topLeftCell="G93" workbookViewId="0">
      <selection activeCell="A1" sqref="A1"/>
    </sheetView>
  </sheetViews>
  <sheetFormatPr defaultColWidth="9.13333333333333" defaultRowHeight="14.25" customHeight="1"/>
  <cols>
    <col min="1" max="1" width="14.575" customWidth="1"/>
    <col min="2" max="2" width="21.025" customWidth="1"/>
    <col min="3" max="3" width="31.3083333333333" customWidth="1"/>
    <col min="4" max="4" width="23.8583333333333"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ht="13.5" customHeight="1" spans="5:23">
      <c r="E1" s="1"/>
      <c r="F1" s="1"/>
      <c r="G1" s="1"/>
      <c r="H1" s="1"/>
      <c r="U1" s="113"/>
      <c r="W1" s="55" t="s">
        <v>282</v>
      </c>
    </row>
    <row r="2" ht="27.75" customHeight="1" spans="1:23">
      <c r="A2" s="27" t="s">
        <v>283</v>
      </c>
      <c r="B2" s="27"/>
      <c r="C2" s="27"/>
      <c r="D2" s="27"/>
      <c r="E2" s="27"/>
      <c r="F2" s="27"/>
      <c r="G2" s="27"/>
      <c r="H2" s="27"/>
      <c r="I2" s="27"/>
      <c r="J2" s="27"/>
      <c r="K2" s="27"/>
      <c r="L2" s="27"/>
      <c r="M2" s="27"/>
      <c r="N2" s="27"/>
      <c r="O2" s="27"/>
      <c r="P2" s="27"/>
      <c r="Q2" s="27"/>
      <c r="R2" s="27"/>
      <c r="S2" s="27"/>
      <c r="T2" s="27"/>
      <c r="U2" s="27"/>
      <c r="V2" s="27"/>
      <c r="W2" s="27"/>
    </row>
    <row r="3" ht="13.5" customHeight="1" spans="1:23">
      <c r="A3" s="4" t="str">
        <f t="shared" ref="A3:B3" si="0">"单位名称："&amp;"云南省科学技术协会"</f>
        <v>单位名称：云南省科学技术协会</v>
      </c>
      <c r="B3" s="108" t="str">
        <f t="shared" si="0"/>
        <v>单位名称：云南省科学技术协会</v>
      </c>
      <c r="C3" s="108"/>
      <c r="D3" s="108"/>
      <c r="E3" s="108"/>
      <c r="F3" s="108"/>
      <c r="G3" s="108"/>
      <c r="H3" s="108"/>
      <c r="I3" s="108"/>
      <c r="J3" s="6"/>
      <c r="K3" s="6"/>
      <c r="L3" s="6"/>
      <c r="M3" s="6"/>
      <c r="N3" s="6"/>
      <c r="O3" s="6"/>
      <c r="P3" s="6"/>
      <c r="Q3" s="6"/>
      <c r="U3" s="113"/>
      <c r="W3" s="105" t="s">
        <v>141</v>
      </c>
    </row>
    <row r="4" ht="21.75" customHeight="1" spans="1:23">
      <c r="A4" s="8" t="s">
        <v>284</v>
      </c>
      <c r="B4" s="8" t="s">
        <v>151</v>
      </c>
      <c r="C4" s="8" t="s">
        <v>152</v>
      </c>
      <c r="D4" s="8" t="s">
        <v>285</v>
      </c>
      <c r="E4" s="9" t="s">
        <v>153</v>
      </c>
      <c r="F4" s="9" t="s">
        <v>154</v>
      </c>
      <c r="G4" s="9" t="s">
        <v>155</v>
      </c>
      <c r="H4" s="9" t="s">
        <v>156</v>
      </c>
      <c r="I4" s="62" t="s">
        <v>31</v>
      </c>
      <c r="J4" s="62" t="s">
        <v>286</v>
      </c>
      <c r="K4" s="62"/>
      <c r="L4" s="62"/>
      <c r="M4" s="62"/>
      <c r="N4" s="110" t="s">
        <v>158</v>
      </c>
      <c r="O4" s="110"/>
      <c r="P4" s="110"/>
      <c r="Q4" s="9" t="s">
        <v>37</v>
      </c>
      <c r="R4" s="10" t="s">
        <v>65</v>
      </c>
      <c r="S4" s="11"/>
      <c r="T4" s="11"/>
      <c r="U4" s="11"/>
      <c r="V4" s="11"/>
      <c r="W4" s="12"/>
    </row>
    <row r="5" ht="21.75" customHeight="1" spans="1:23">
      <c r="A5" s="13"/>
      <c r="B5" s="13"/>
      <c r="C5" s="13"/>
      <c r="D5" s="13"/>
      <c r="E5" s="14"/>
      <c r="F5" s="14"/>
      <c r="G5" s="14"/>
      <c r="H5" s="14"/>
      <c r="I5" s="62"/>
      <c r="J5" s="45" t="s">
        <v>34</v>
      </c>
      <c r="K5" s="45"/>
      <c r="L5" s="45" t="s">
        <v>35</v>
      </c>
      <c r="M5" s="45" t="s">
        <v>36</v>
      </c>
      <c r="N5" s="111" t="s">
        <v>34</v>
      </c>
      <c r="O5" s="111" t="s">
        <v>35</v>
      </c>
      <c r="P5" s="111" t="s">
        <v>36</v>
      </c>
      <c r="Q5" s="14"/>
      <c r="R5" s="9" t="s">
        <v>33</v>
      </c>
      <c r="S5" s="9" t="s">
        <v>44</v>
      </c>
      <c r="T5" s="9" t="s">
        <v>164</v>
      </c>
      <c r="U5" s="9" t="s">
        <v>40</v>
      </c>
      <c r="V5" s="9" t="s">
        <v>41</v>
      </c>
      <c r="W5" s="9" t="s">
        <v>42</v>
      </c>
    </row>
    <row r="6" ht="40.5" customHeight="1" spans="1:23">
      <c r="A6" s="16"/>
      <c r="B6" s="16"/>
      <c r="C6" s="16"/>
      <c r="D6" s="16"/>
      <c r="E6" s="17"/>
      <c r="F6" s="17"/>
      <c r="G6" s="17"/>
      <c r="H6" s="17"/>
      <c r="I6" s="62"/>
      <c r="J6" s="45" t="s">
        <v>33</v>
      </c>
      <c r="K6" s="45" t="s">
        <v>287</v>
      </c>
      <c r="L6" s="45"/>
      <c r="M6" s="45"/>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23"/>
      <c r="B8" s="109"/>
      <c r="C8" s="23" t="s">
        <v>288</v>
      </c>
      <c r="D8" s="23"/>
      <c r="E8" s="23"/>
      <c r="F8" s="23"/>
      <c r="G8" s="23"/>
      <c r="H8" s="23"/>
      <c r="I8" s="112">
        <v>1300000</v>
      </c>
      <c r="J8" s="112">
        <v>1300000</v>
      </c>
      <c r="K8" s="112"/>
      <c r="L8" s="112"/>
      <c r="M8" s="112"/>
      <c r="N8" s="112"/>
      <c r="O8" s="112"/>
      <c r="P8" s="112"/>
      <c r="Q8" s="112"/>
      <c r="R8" s="112"/>
      <c r="S8" s="112"/>
      <c r="T8" s="112"/>
      <c r="U8" s="92"/>
      <c r="V8" s="112"/>
      <c r="W8" s="112"/>
    </row>
    <row r="9" ht="32.9" customHeight="1" spans="1:23">
      <c r="A9" s="23" t="s">
        <v>289</v>
      </c>
      <c r="B9" s="109" t="s">
        <v>290</v>
      </c>
      <c r="C9" s="23" t="s">
        <v>288</v>
      </c>
      <c r="D9" s="23" t="s">
        <v>46</v>
      </c>
      <c r="E9" s="23" t="s">
        <v>79</v>
      </c>
      <c r="F9" s="23" t="s">
        <v>80</v>
      </c>
      <c r="G9" s="23" t="s">
        <v>200</v>
      </c>
      <c r="H9" s="23" t="s">
        <v>201</v>
      </c>
      <c r="I9" s="112">
        <v>1300000</v>
      </c>
      <c r="J9" s="112">
        <v>1300000</v>
      </c>
      <c r="K9" s="112"/>
      <c r="L9" s="112"/>
      <c r="M9" s="112"/>
      <c r="N9" s="112"/>
      <c r="O9" s="112"/>
      <c r="P9" s="112"/>
      <c r="Q9" s="112"/>
      <c r="R9" s="112"/>
      <c r="S9" s="112"/>
      <c r="T9" s="112"/>
      <c r="U9" s="92"/>
      <c r="V9" s="112"/>
      <c r="W9" s="112"/>
    </row>
    <row r="10" ht="32.9" customHeight="1" spans="1:23">
      <c r="A10" s="23"/>
      <c r="B10" s="23"/>
      <c r="C10" s="23" t="s">
        <v>291</v>
      </c>
      <c r="D10" s="23"/>
      <c r="E10" s="23"/>
      <c r="F10" s="23"/>
      <c r="G10" s="23"/>
      <c r="H10" s="23"/>
      <c r="I10" s="112">
        <v>5700000</v>
      </c>
      <c r="J10" s="112">
        <v>5700000</v>
      </c>
      <c r="K10" s="112">
        <v>5700000</v>
      </c>
      <c r="L10" s="112"/>
      <c r="M10" s="112"/>
      <c r="N10" s="112"/>
      <c r="O10" s="112"/>
      <c r="P10" s="112"/>
      <c r="Q10" s="112"/>
      <c r="R10" s="112"/>
      <c r="S10" s="112"/>
      <c r="T10" s="112"/>
      <c r="U10" s="92"/>
      <c r="V10" s="112"/>
      <c r="W10" s="112"/>
    </row>
    <row r="11" ht="32.9" customHeight="1" spans="1:23">
      <c r="A11" s="23" t="s">
        <v>292</v>
      </c>
      <c r="B11" s="109" t="s">
        <v>293</v>
      </c>
      <c r="C11" s="23" t="s">
        <v>291</v>
      </c>
      <c r="D11" s="23" t="s">
        <v>46</v>
      </c>
      <c r="E11" s="23" t="s">
        <v>77</v>
      </c>
      <c r="F11" s="23" t="s">
        <v>78</v>
      </c>
      <c r="G11" s="23" t="s">
        <v>222</v>
      </c>
      <c r="H11" s="23" t="s">
        <v>223</v>
      </c>
      <c r="I11" s="112">
        <v>290000</v>
      </c>
      <c r="J11" s="112">
        <v>290000</v>
      </c>
      <c r="K11" s="112">
        <v>290000</v>
      </c>
      <c r="L11" s="112"/>
      <c r="M11" s="112"/>
      <c r="N11" s="112"/>
      <c r="O11" s="112"/>
      <c r="P11" s="112"/>
      <c r="Q11" s="112"/>
      <c r="R11" s="112"/>
      <c r="S11" s="112"/>
      <c r="T11" s="112"/>
      <c r="U11" s="92"/>
      <c r="V11" s="112"/>
      <c r="W11" s="112"/>
    </row>
    <row r="12" ht="32.9" customHeight="1" spans="1:23">
      <c r="A12" s="23" t="s">
        <v>292</v>
      </c>
      <c r="B12" s="109" t="s">
        <v>293</v>
      </c>
      <c r="C12" s="23" t="s">
        <v>291</v>
      </c>
      <c r="D12" s="23" t="s">
        <v>46</v>
      </c>
      <c r="E12" s="23" t="s">
        <v>79</v>
      </c>
      <c r="F12" s="23" t="s">
        <v>80</v>
      </c>
      <c r="G12" s="23" t="s">
        <v>202</v>
      </c>
      <c r="H12" s="23" t="s">
        <v>203</v>
      </c>
      <c r="I12" s="112">
        <v>2300000</v>
      </c>
      <c r="J12" s="112">
        <v>2300000</v>
      </c>
      <c r="K12" s="112">
        <v>2300000</v>
      </c>
      <c r="L12" s="112"/>
      <c r="M12" s="112"/>
      <c r="N12" s="112"/>
      <c r="O12" s="112"/>
      <c r="P12" s="112"/>
      <c r="Q12" s="112"/>
      <c r="R12" s="112"/>
      <c r="S12" s="112"/>
      <c r="T12" s="112"/>
      <c r="U12" s="92"/>
      <c r="V12" s="112"/>
      <c r="W12" s="112"/>
    </row>
    <row r="13" ht="32.9" customHeight="1" spans="1:23">
      <c r="A13" s="23" t="s">
        <v>292</v>
      </c>
      <c r="B13" s="109" t="s">
        <v>293</v>
      </c>
      <c r="C13" s="23" t="s">
        <v>291</v>
      </c>
      <c r="D13" s="23" t="s">
        <v>46</v>
      </c>
      <c r="E13" s="23" t="s">
        <v>79</v>
      </c>
      <c r="F13" s="23" t="s">
        <v>80</v>
      </c>
      <c r="G13" s="23" t="s">
        <v>212</v>
      </c>
      <c r="H13" s="23" t="s">
        <v>213</v>
      </c>
      <c r="I13" s="112">
        <v>86250</v>
      </c>
      <c r="J13" s="112">
        <v>86250</v>
      </c>
      <c r="K13" s="112">
        <v>86250</v>
      </c>
      <c r="L13" s="112"/>
      <c r="M13" s="112"/>
      <c r="N13" s="112"/>
      <c r="O13" s="112"/>
      <c r="P13" s="112"/>
      <c r="Q13" s="112"/>
      <c r="R13" s="112"/>
      <c r="S13" s="112"/>
      <c r="T13" s="112"/>
      <c r="U13" s="92"/>
      <c r="V13" s="112"/>
      <c r="W13" s="112"/>
    </row>
    <row r="14" ht="32.9" customHeight="1" spans="1:23">
      <c r="A14" s="23" t="s">
        <v>292</v>
      </c>
      <c r="B14" s="109" t="s">
        <v>293</v>
      </c>
      <c r="C14" s="23" t="s">
        <v>291</v>
      </c>
      <c r="D14" s="23" t="s">
        <v>46</v>
      </c>
      <c r="E14" s="23" t="s">
        <v>79</v>
      </c>
      <c r="F14" s="23" t="s">
        <v>80</v>
      </c>
      <c r="G14" s="23" t="s">
        <v>242</v>
      </c>
      <c r="H14" s="23" t="s">
        <v>243</v>
      </c>
      <c r="I14" s="112">
        <v>70200</v>
      </c>
      <c r="J14" s="112">
        <v>70200</v>
      </c>
      <c r="K14" s="112">
        <v>70200</v>
      </c>
      <c r="L14" s="112"/>
      <c r="M14" s="112"/>
      <c r="N14" s="112"/>
      <c r="O14" s="112"/>
      <c r="P14" s="112"/>
      <c r="Q14" s="112"/>
      <c r="R14" s="112"/>
      <c r="S14" s="112"/>
      <c r="T14" s="112"/>
      <c r="U14" s="92"/>
      <c r="V14" s="112"/>
      <c r="W14" s="112"/>
    </row>
    <row r="15" ht="32.9" customHeight="1" spans="1:23">
      <c r="A15" s="23" t="s">
        <v>292</v>
      </c>
      <c r="B15" s="109" t="s">
        <v>293</v>
      </c>
      <c r="C15" s="23" t="s">
        <v>291</v>
      </c>
      <c r="D15" s="23" t="s">
        <v>46</v>
      </c>
      <c r="E15" s="23" t="s">
        <v>79</v>
      </c>
      <c r="F15" s="23" t="s">
        <v>80</v>
      </c>
      <c r="G15" s="23" t="s">
        <v>218</v>
      </c>
      <c r="H15" s="23" t="s">
        <v>219</v>
      </c>
      <c r="I15" s="112">
        <v>8550</v>
      </c>
      <c r="J15" s="112">
        <v>8550</v>
      </c>
      <c r="K15" s="112">
        <v>8550</v>
      </c>
      <c r="L15" s="112"/>
      <c r="M15" s="112"/>
      <c r="N15" s="112"/>
      <c r="O15" s="112"/>
      <c r="P15" s="112"/>
      <c r="Q15" s="112"/>
      <c r="R15" s="112"/>
      <c r="S15" s="112"/>
      <c r="T15" s="112"/>
      <c r="U15" s="92"/>
      <c r="V15" s="112"/>
      <c r="W15" s="112"/>
    </row>
    <row r="16" ht="32.9" customHeight="1" spans="1:23">
      <c r="A16" s="23" t="s">
        <v>292</v>
      </c>
      <c r="B16" s="109" t="s">
        <v>293</v>
      </c>
      <c r="C16" s="23" t="s">
        <v>291</v>
      </c>
      <c r="D16" s="23" t="s">
        <v>46</v>
      </c>
      <c r="E16" s="23" t="s">
        <v>79</v>
      </c>
      <c r="F16" s="23" t="s">
        <v>80</v>
      </c>
      <c r="G16" s="23" t="s">
        <v>294</v>
      </c>
      <c r="H16" s="23" t="s">
        <v>295</v>
      </c>
      <c r="I16" s="112">
        <v>2945000</v>
      </c>
      <c r="J16" s="112">
        <v>2945000</v>
      </c>
      <c r="K16" s="112">
        <v>2945000</v>
      </c>
      <c r="L16" s="112"/>
      <c r="M16" s="112"/>
      <c r="N16" s="112"/>
      <c r="O16" s="112"/>
      <c r="P16" s="112"/>
      <c r="Q16" s="112"/>
      <c r="R16" s="112"/>
      <c r="S16" s="112"/>
      <c r="T16" s="112"/>
      <c r="U16" s="92"/>
      <c r="V16" s="112"/>
      <c r="W16" s="112"/>
    </row>
    <row r="17" ht="32.9" customHeight="1" spans="1:23">
      <c r="A17" s="23"/>
      <c r="B17" s="23"/>
      <c r="C17" s="23" t="s">
        <v>296</v>
      </c>
      <c r="D17" s="23"/>
      <c r="E17" s="23"/>
      <c r="F17" s="23"/>
      <c r="G17" s="23"/>
      <c r="H17" s="23"/>
      <c r="I17" s="112">
        <v>1720000</v>
      </c>
      <c r="J17" s="112">
        <v>1720000</v>
      </c>
      <c r="K17" s="112">
        <v>1720000</v>
      </c>
      <c r="L17" s="112"/>
      <c r="M17" s="112"/>
      <c r="N17" s="112"/>
      <c r="O17" s="112"/>
      <c r="P17" s="112"/>
      <c r="Q17" s="112"/>
      <c r="R17" s="112"/>
      <c r="S17" s="112"/>
      <c r="T17" s="112"/>
      <c r="U17" s="92"/>
      <c r="V17" s="112"/>
      <c r="W17" s="112"/>
    </row>
    <row r="18" ht="32.9" customHeight="1" spans="1:23">
      <c r="A18" s="23" t="s">
        <v>292</v>
      </c>
      <c r="B18" s="109" t="s">
        <v>297</v>
      </c>
      <c r="C18" s="23" t="s">
        <v>296</v>
      </c>
      <c r="D18" s="23" t="s">
        <v>46</v>
      </c>
      <c r="E18" s="23" t="s">
        <v>79</v>
      </c>
      <c r="F18" s="23" t="s">
        <v>80</v>
      </c>
      <c r="G18" s="23" t="s">
        <v>212</v>
      </c>
      <c r="H18" s="23" t="s">
        <v>213</v>
      </c>
      <c r="I18" s="112">
        <v>307000</v>
      </c>
      <c r="J18" s="112">
        <v>307000</v>
      </c>
      <c r="K18" s="112">
        <v>307000</v>
      </c>
      <c r="L18" s="112"/>
      <c r="M18" s="112"/>
      <c r="N18" s="112"/>
      <c r="O18" s="112"/>
      <c r="P18" s="112"/>
      <c r="Q18" s="112"/>
      <c r="R18" s="112"/>
      <c r="S18" s="112"/>
      <c r="T18" s="112"/>
      <c r="U18" s="92"/>
      <c r="V18" s="112"/>
      <c r="W18" s="112"/>
    </row>
    <row r="19" ht="32.9" customHeight="1" spans="1:23">
      <c r="A19" s="23" t="s">
        <v>292</v>
      </c>
      <c r="B19" s="109" t="s">
        <v>297</v>
      </c>
      <c r="C19" s="23" t="s">
        <v>296</v>
      </c>
      <c r="D19" s="23" t="s">
        <v>46</v>
      </c>
      <c r="E19" s="23" t="s">
        <v>79</v>
      </c>
      <c r="F19" s="23" t="s">
        <v>80</v>
      </c>
      <c r="G19" s="23" t="s">
        <v>242</v>
      </c>
      <c r="H19" s="23" t="s">
        <v>243</v>
      </c>
      <c r="I19" s="112">
        <v>1111000</v>
      </c>
      <c r="J19" s="112">
        <v>1111000</v>
      </c>
      <c r="K19" s="112">
        <v>1111000</v>
      </c>
      <c r="L19" s="112"/>
      <c r="M19" s="112"/>
      <c r="N19" s="112"/>
      <c r="O19" s="112"/>
      <c r="P19" s="112"/>
      <c r="Q19" s="112"/>
      <c r="R19" s="112"/>
      <c r="S19" s="112"/>
      <c r="T19" s="112"/>
      <c r="U19" s="92"/>
      <c r="V19" s="112"/>
      <c r="W19" s="112"/>
    </row>
    <row r="20" ht="32.9" customHeight="1" spans="1:23">
      <c r="A20" s="23" t="s">
        <v>292</v>
      </c>
      <c r="B20" s="109" t="s">
        <v>297</v>
      </c>
      <c r="C20" s="23" t="s">
        <v>296</v>
      </c>
      <c r="D20" s="23" t="s">
        <v>46</v>
      </c>
      <c r="E20" s="23" t="s">
        <v>79</v>
      </c>
      <c r="F20" s="23" t="s">
        <v>80</v>
      </c>
      <c r="G20" s="23" t="s">
        <v>218</v>
      </c>
      <c r="H20" s="23" t="s">
        <v>219</v>
      </c>
      <c r="I20" s="112">
        <v>204000</v>
      </c>
      <c r="J20" s="112">
        <v>204000</v>
      </c>
      <c r="K20" s="112">
        <v>204000</v>
      </c>
      <c r="L20" s="112"/>
      <c r="M20" s="112"/>
      <c r="N20" s="112"/>
      <c r="O20" s="112"/>
      <c r="P20" s="112"/>
      <c r="Q20" s="112"/>
      <c r="R20" s="112"/>
      <c r="S20" s="112"/>
      <c r="T20" s="112"/>
      <c r="U20" s="92"/>
      <c r="V20" s="112"/>
      <c r="W20" s="112"/>
    </row>
    <row r="21" ht="32.9" customHeight="1" spans="1:23">
      <c r="A21" s="23" t="s">
        <v>292</v>
      </c>
      <c r="B21" s="109" t="s">
        <v>297</v>
      </c>
      <c r="C21" s="23" t="s">
        <v>296</v>
      </c>
      <c r="D21" s="23" t="s">
        <v>46</v>
      </c>
      <c r="E21" s="23" t="s">
        <v>79</v>
      </c>
      <c r="F21" s="23" t="s">
        <v>80</v>
      </c>
      <c r="G21" s="23" t="s">
        <v>294</v>
      </c>
      <c r="H21" s="23" t="s">
        <v>295</v>
      </c>
      <c r="I21" s="112">
        <v>98000</v>
      </c>
      <c r="J21" s="112">
        <v>98000</v>
      </c>
      <c r="K21" s="112">
        <v>98000</v>
      </c>
      <c r="L21" s="112"/>
      <c r="M21" s="112"/>
      <c r="N21" s="112"/>
      <c r="O21" s="112"/>
      <c r="P21" s="112"/>
      <c r="Q21" s="112"/>
      <c r="R21" s="112"/>
      <c r="S21" s="112"/>
      <c r="T21" s="112"/>
      <c r="U21" s="92"/>
      <c r="V21" s="112"/>
      <c r="W21" s="112"/>
    </row>
    <row r="22" ht="32.9" customHeight="1" spans="1:23">
      <c r="A22" s="23"/>
      <c r="B22" s="23"/>
      <c r="C22" s="23" t="s">
        <v>298</v>
      </c>
      <c r="D22" s="23"/>
      <c r="E22" s="23"/>
      <c r="F22" s="23"/>
      <c r="G22" s="23"/>
      <c r="H22" s="23"/>
      <c r="I22" s="112">
        <v>9430000</v>
      </c>
      <c r="J22" s="112">
        <v>9430000</v>
      </c>
      <c r="K22" s="112">
        <v>9430000</v>
      </c>
      <c r="L22" s="112"/>
      <c r="M22" s="112"/>
      <c r="N22" s="112"/>
      <c r="O22" s="112"/>
      <c r="P22" s="112"/>
      <c r="Q22" s="112"/>
      <c r="R22" s="112"/>
      <c r="S22" s="112"/>
      <c r="T22" s="112"/>
      <c r="U22" s="92"/>
      <c r="V22" s="112"/>
      <c r="W22" s="112"/>
    </row>
    <row r="23" ht="32.9" customHeight="1" spans="1:23">
      <c r="A23" s="23" t="s">
        <v>292</v>
      </c>
      <c r="B23" s="109" t="s">
        <v>299</v>
      </c>
      <c r="C23" s="23" t="s">
        <v>298</v>
      </c>
      <c r="D23" s="23" t="s">
        <v>46</v>
      </c>
      <c r="E23" s="23" t="s">
        <v>79</v>
      </c>
      <c r="F23" s="23" t="s">
        <v>80</v>
      </c>
      <c r="G23" s="23" t="s">
        <v>202</v>
      </c>
      <c r="H23" s="23" t="s">
        <v>203</v>
      </c>
      <c r="I23" s="112">
        <v>128000</v>
      </c>
      <c r="J23" s="112">
        <v>128000</v>
      </c>
      <c r="K23" s="112">
        <v>128000</v>
      </c>
      <c r="L23" s="112"/>
      <c r="M23" s="112"/>
      <c r="N23" s="112"/>
      <c r="O23" s="112"/>
      <c r="P23" s="112"/>
      <c r="Q23" s="112"/>
      <c r="R23" s="112"/>
      <c r="S23" s="112"/>
      <c r="T23" s="112"/>
      <c r="U23" s="92"/>
      <c r="V23" s="112"/>
      <c r="W23" s="112"/>
    </row>
    <row r="24" ht="32.9" customHeight="1" spans="1:23">
      <c r="A24" s="23" t="s">
        <v>292</v>
      </c>
      <c r="B24" s="109" t="s">
        <v>299</v>
      </c>
      <c r="C24" s="23" t="s">
        <v>298</v>
      </c>
      <c r="D24" s="23" t="s">
        <v>46</v>
      </c>
      <c r="E24" s="23" t="s">
        <v>79</v>
      </c>
      <c r="F24" s="23" t="s">
        <v>80</v>
      </c>
      <c r="G24" s="23" t="s">
        <v>212</v>
      </c>
      <c r="H24" s="23" t="s">
        <v>213</v>
      </c>
      <c r="I24" s="112">
        <v>224400</v>
      </c>
      <c r="J24" s="112">
        <v>224400</v>
      </c>
      <c r="K24" s="112">
        <v>224400</v>
      </c>
      <c r="L24" s="112"/>
      <c r="M24" s="112"/>
      <c r="N24" s="112"/>
      <c r="O24" s="112"/>
      <c r="P24" s="112"/>
      <c r="Q24" s="112"/>
      <c r="R24" s="112"/>
      <c r="S24" s="112"/>
      <c r="T24" s="112"/>
      <c r="U24" s="92"/>
      <c r="V24" s="112"/>
      <c r="W24" s="112"/>
    </row>
    <row r="25" ht="32.9" customHeight="1" spans="1:23">
      <c r="A25" s="23" t="s">
        <v>292</v>
      </c>
      <c r="B25" s="109" t="s">
        <v>299</v>
      </c>
      <c r="C25" s="23" t="s">
        <v>298</v>
      </c>
      <c r="D25" s="23" t="s">
        <v>46</v>
      </c>
      <c r="E25" s="23" t="s">
        <v>79</v>
      </c>
      <c r="F25" s="23" t="s">
        <v>80</v>
      </c>
      <c r="G25" s="23" t="s">
        <v>242</v>
      </c>
      <c r="H25" s="23" t="s">
        <v>243</v>
      </c>
      <c r="I25" s="112">
        <v>72000</v>
      </c>
      <c r="J25" s="112">
        <v>72000</v>
      </c>
      <c r="K25" s="112">
        <v>72000</v>
      </c>
      <c r="L25" s="112"/>
      <c r="M25" s="112"/>
      <c r="N25" s="112"/>
      <c r="O25" s="112"/>
      <c r="P25" s="112"/>
      <c r="Q25" s="112"/>
      <c r="R25" s="112"/>
      <c r="S25" s="112"/>
      <c r="T25" s="112"/>
      <c r="U25" s="92"/>
      <c r="V25" s="112"/>
      <c r="W25" s="112"/>
    </row>
    <row r="26" ht="32.9" customHeight="1" spans="1:23">
      <c r="A26" s="23" t="s">
        <v>292</v>
      </c>
      <c r="B26" s="109" t="s">
        <v>299</v>
      </c>
      <c r="C26" s="23" t="s">
        <v>298</v>
      </c>
      <c r="D26" s="23" t="s">
        <v>46</v>
      </c>
      <c r="E26" s="23" t="s">
        <v>79</v>
      </c>
      <c r="F26" s="23" t="s">
        <v>80</v>
      </c>
      <c r="G26" s="23" t="s">
        <v>218</v>
      </c>
      <c r="H26" s="23" t="s">
        <v>219</v>
      </c>
      <c r="I26" s="112">
        <v>85600</v>
      </c>
      <c r="J26" s="112">
        <v>85600</v>
      </c>
      <c r="K26" s="112">
        <v>85600</v>
      </c>
      <c r="L26" s="112"/>
      <c r="M26" s="112"/>
      <c r="N26" s="112"/>
      <c r="O26" s="112"/>
      <c r="P26" s="112"/>
      <c r="Q26" s="112"/>
      <c r="R26" s="112"/>
      <c r="S26" s="112"/>
      <c r="T26" s="112"/>
      <c r="U26" s="92"/>
      <c r="V26" s="112"/>
      <c r="W26" s="112"/>
    </row>
    <row r="27" ht="32.9" customHeight="1" spans="1:23">
      <c r="A27" s="23" t="s">
        <v>292</v>
      </c>
      <c r="B27" s="109" t="s">
        <v>299</v>
      </c>
      <c r="C27" s="23" t="s">
        <v>298</v>
      </c>
      <c r="D27" s="23" t="s">
        <v>46</v>
      </c>
      <c r="E27" s="23" t="s">
        <v>79</v>
      </c>
      <c r="F27" s="23" t="s">
        <v>80</v>
      </c>
      <c r="G27" s="23" t="s">
        <v>294</v>
      </c>
      <c r="H27" s="23" t="s">
        <v>295</v>
      </c>
      <c r="I27" s="112">
        <v>8870000</v>
      </c>
      <c r="J27" s="112">
        <v>8870000</v>
      </c>
      <c r="K27" s="112">
        <v>8870000</v>
      </c>
      <c r="L27" s="112"/>
      <c r="M27" s="112"/>
      <c r="N27" s="112"/>
      <c r="O27" s="112"/>
      <c r="P27" s="112"/>
      <c r="Q27" s="112"/>
      <c r="R27" s="112"/>
      <c r="S27" s="112"/>
      <c r="T27" s="112"/>
      <c r="U27" s="92"/>
      <c r="V27" s="112"/>
      <c r="W27" s="112"/>
    </row>
    <row r="28" ht="32.9" customHeight="1" spans="1:23">
      <c r="A28" s="23" t="s">
        <v>292</v>
      </c>
      <c r="B28" s="109" t="s">
        <v>299</v>
      </c>
      <c r="C28" s="23" t="s">
        <v>298</v>
      </c>
      <c r="D28" s="23" t="s">
        <v>46</v>
      </c>
      <c r="E28" s="23" t="s">
        <v>79</v>
      </c>
      <c r="F28" s="23" t="s">
        <v>80</v>
      </c>
      <c r="G28" s="23" t="s">
        <v>222</v>
      </c>
      <c r="H28" s="23" t="s">
        <v>223</v>
      </c>
      <c r="I28" s="112">
        <v>50000</v>
      </c>
      <c r="J28" s="112">
        <v>50000</v>
      </c>
      <c r="K28" s="112">
        <v>50000</v>
      </c>
      <c r="L28" s="112"/>
      <c r="M28" s="112"/>
      <c r="N28" s="112"/>
      <c r="O28" s="112"/>
      <c r="P28" s="112"/>
      <c r="Q28" s="112"/>
      <c r="R28" s="112"/>
      <c r="S28" s="112"/>
      <c r="T28" s="112"/>
      <c r="U28" s="92"/>
      <c r="V28" s="112"/>
      <c r="W28" s="112"/>
    </row>
    <row r="29" ht="32.9" customHeight="1" spans="1:23">
      <c r="A29" s="23"/>
      <c r="B29" s="23"/>
      <c r="C29" s="23" t="s">
        <v>300</v>
      </c>
      <c r="D29" s="23"/>
      <c r="E29" s="23"/>
      <c r="F29" s="23"/>
      <c r="G29" s="23"/>
      <c r="H29" s="23"/>
      <c r="I29" s="112">
        <v>370000</v>
      </c>
      <c r="J29" s="112">
        <v>370000</v>
      </c>
      <c r="K29" s="112">
        <v>370000</v>
      </c>
      <c r="L29" s="112"/>
      <c r="M29" s="112"/>
      <c r="N29" s="112"/>
      <c r="O29" s="112"/>
      <c r="P29" s="112"/>
      <c r="Q29" s="112"/>
      <c r="R29" s="112"/>
      <c r="S29" s="112"/>
      <c r="T29" s="112"/>
      <c r="U29" s="92"/>
      <c r="V29" s="112"/>
      <c r="W29" s="112"/>
    </row>
    <row r="30" ht="32.9" customHeight="1" spans="1:23">
      <c r="A30" s="23" t="s">
        <v>301</v>
      </c>
      <c r="B30" s="109" t="s">
        <v>302</v>
      </c>
      <c r="C30" s="23" t="s">
        <v>300</v>
      </c>
      <c r="D30" s="23" t="s">
        <v>46</v>
      </c>
      <c r="E30" s="23" t="s">
        <v>79</v>
      </c>
      <c r="F30" s="23" t="s">
        <v>80</v>
      </c>
      <c r="G30" s="23" t="s">
        <v>303</v>
      </c>
      <c r="H30" s="23" t="s">
        <v>304</v>
      </c>
      <c r="I30" s="112">
        <v>370000</v>
      </c>
      <c r="J30" s="112">
        <v>370000</v>
      </c>
      <c r="K30" s="112">
        <v>370000</v>
      </c>
      <c r="L30" s="112"/>
      <c r="M30" s="112"/>
      <c r="N30" s="112"/>
      <c r="O30" s="112"/>
      <c r="P30" s="112"/>
      <c r="Q30" s="112"/>
      <c r="R30" s="112"/>
      <c r="S30" s="112"/>
      <c r="T30" s="112"/>
      <c r="U30" s="92"/>
      <c r="V30" s="112"/>
      <c r="W30" s="112"/>
    </row>
    <row r="31" ht="32.9" customHeight="1" spans="1:23">
      <c r="A31" s="23"/>
      <c r="B31" s="23"/>
      <c r="C31" s="23" t="s">
        <v>305</v>
      </c>
      <c r="D31" s="23"/>
      <c r="E31" s="23"/>
      <c r="F31" s="23"/>
      <c r="G31" s="23"/>
      <c r="H31" s="23"/>
      <c r="I31" s="112">
        <v>4700</v>
      </c>
      <c r="J31" s="112">
        <v>4700</v>
      </c>
      <c r="K31" s="112">
        <v>4700</v>
      </c>
      <c r="L31" s="112"/>
      <c r="M31" s="112"/>
      <c r="N31" s="112"/>
      <c r="O31" s="112"/>
      <c r="P31" s="112"/>
      <c r="Q31" s="112"/>
      <c r="R31" s="112"/>
      <c r="S31" s="112"/>
      <c r="T31" s="112"/>
      <c r="U31" s="92"/>
      <c r="V31" s="112"/>
      <c r="W31" s="112"/>
    </row>
    <row r="32" ht="32.9" customHeight="1" spans="1:23">
      <c r="A32" s="23" t="s">
        <v>306</v>
      </c>
      <c r="B32" s="109" t="s">
        <v>307</v>
      </c>
      <c r="C32" s="23" t="s">
        <v>305</v>
      </c>
      <c r="D32" s="23" t="s">
        <v>46</v>
      </c>
      <c r="E32" s="23" t="s">
        <v>77</v>
      </c>
      <c r="F32" s="23" t="s">
        <v>78</v>
      </c>
      <c r="G32" s="23" t="s">
        <v>224</v>
      </c>
      <c r="H32" s="23" t="s">
        <v>225</v>
      </c>
      <c r="I32" s="112">
        <v>4700</v>
      </c>
      <c r="J32" s="112">
        <v>4700</v>
      </c>
      <c r="K32" s="112">
        <v>4700</v>
      </c>
      <c r="L32" s="112"/>
      <c r="M32" s="112"/>
      <c r="N32" s="112"/>
      <c r="O32" s="112"/>
      <c r="P32" s="112"/>
      <c r="Q32" s="112"/>
      <c r="R32" s="112"/>
      <c r="S32" s="112"/>
      <c r="T32" s="112"/>
      <c r="U32" s="92"/>
      <c r="V32" s="112"/>
      <c r="W32" s="112"/>
    </row>
    <row r="33" ht="32.9" customHeight="1" spans="1:23">
      <c r="A33" s="23"/>
      <c r="B33" s="23"/>
      <c r="C33" s="23" t="s">
        <v>308</v>
      </c>
      <c r="D33" s="23"/>
      <c r="E33" s="23"/>
      <c r="F33" s="23"/>
      <c r="G33" s="23"/>
      <c r="H33" s="23"/>
      <c r="I33" s="112">
        <v>21719960</v>
      </c>
      <c r="J33" s="112">
        <v>15570000</v>
      </c>
      <c r="K33" s="112">
        <v>15570000</v>
      </c>
      <c r="L33" s="112"/>
      <c r="M33" s="112"/>
      <c r="N33" s="112">
        <v>6149960</v>
      </c>
      <c r="O33" s="112"/>
      <c r="P33" s="112"/>
      <c r="Q33" s="112"/>
      <c r="R33" s="112"/>
      <c r="S33" s="112"/>
      <c r="T33" s="112"/>
      <c r="U33" s="92"/>
      <c r="V33" s="112"/>
      <c r="W33" s="112"/>
    </row>
    <row r="34" ht="32.9" customHeight="1" spans="1:23">
      <c r="A34" s="23" t="s">
        <v>289</v>
      </c>
      <c r="B34" s="109" t="s">
        <v>309</v>
      </c>
      <c r="C34" s="23" t="s">
        <v>308</v>
      </c>
      <c r="D34" s="23" t="s">
        <v>49</v>
      </c>
      <c r="E34" s="23" t="s">
        <v>81</v>
      </c>
      <c r="F34" s="23" t="s">
        <v>82</v>
      </c>
      <c r="G34" s="23" t="s">
        <v>200</v>
      </c>
      <c r="H34" s="23" t="s">
        <v>201</v>
      </c>
      <c r="I34" s="112">
        <v>35000</v>
      </c>
      <c r="J34" s="112">
        <v>35000</v>
      </c>
      <c r="K34" s="112">
        <v>35000</v>
      </c>
      <c r="L34" s="112"/>
      <c r="M34" s="112"/>
      <c r="N34" s="112"/>
      <c r="O34" s="112"/>
      <c r="P34" s="112"/>
      <c r="Q34" s="112"/>
      <c r="R34" s="112"/>
      <c r="S34" s="112"/>
      <c r="T34" s="112"/>
      <c r="U34" s="92"/>
      <c r="V34" s="112"/>
      <c r="W34" s="112"/>
    </row>
    <row r="35" ht="32.9" customHeight="1" spans="1:23">
      <c r="A35" s="23" t="s">
        <v>289</v>
      </c>
      <c r="B35" s="109" t="s">
        <v>309</v>
      </c>
      <c r="C35" s="23" t="s">
        <v>308</v>
      </c>
      <c r="D35" s="23" t="s">
        <v>49</v>
      </c>
      <c r="E35" s="23" t="s">
        <v>81</v>
      </c>
      <c r="F35" s="23" t="s">
        <v>82</v>
      </c>
      <c r="G35" s="23" t="s">
        <v>202</v>
      </c>
      <c r="H35" s="23" t="s">
        <v>203</v>
      </c>
      <c r="I35" s="112">
        <v>208050</v>
      </c>
      <c r="J35" s="112">
        <v>208050</v>
      </c>
      <c r="K35" s="112">
        <v>208050</v>
      </c>
      <c r="L35" s="112"/>
      <c r="M35" s="112"/>
      <c r="N35" s="112"/>
      <c r="O35" s="112"/>
      <c r="P35" s="112"/>
      <c r="Q35" s="112"/>
      <c r="R35" s="112"/>
      <c r="S35" s="112"/>
      <c r="T35" s="112"/>
      <c r="U35" s="92"/>
      <c r="V35" s="112"/>
      <c r="W35" s="112"/>
    </row>
    <row r="36" ht="32.9" customHeight="1" spans="1:23">
      <c r="A36" s="23" t="s">
        <v>289</v>
      </c>
      <c r="B36" s="109" t="s">
        <v>309</v>
      </c>
      <c r="C36" s="23" t="s">
        <v>308</v>
      </c>
      <c r="D36" s="23" t="s">
        <v>49</v>
      </c>
      <c r="E36" s="23" t="s">
        <v>81</v>
      </c>
      <c r="F36" s="23" t="s">
        <v>82</v>
      </c>
      <c r="G36" s="23" t="s">
        <v>204</v>
      </c>
      <c r="H36" s="23" t="s">
        <v>205</v>
      </c>
      <c r="I36" s="112">
        <v>110000</v>
      </c>
      <c r="J36" s="112">
        <v>100000</v>
      </c>
      <c r="K36" s="112">
        <v>100000</v>
      </c>
      <c r="L36" s="112"/>
      <c r="M36" s="112"/>
      <c r="N36" s="112">
        <v>10000</v>
      </c>
      <c r="O36" s="112"/>
      <c r="P36" s="112"/>
      <c r="Q36" s="112"/>
      <c r="R36" s="112"/>
      <c r="S36" s="112"/>
      <c r="T36" s="112"/>
      <c r="U36" s="92"/>
      <c r="V36" s="112"/>
      <c r="W36" s="112"/>
    </row>
    <row r="37" ht="32.9" customHeight="1" spans="1:23">
      <c r="A37" s="23" t="s">
        <v>289</v>
      </c>
      <c r="B37" s="109" t="s">
        <v>309</v>
      </c>
      <c r="C37" s="23" t="s">
        <v>308</v>
      </c>
      <c r="D37" s="23" t="s">
        <v>49</v>
      </c>
      <c r="E37" s="23" t="s">
        <v>81</v>
      </c>
      <c r="F37" s="23" t="s">
        <v>82</v>
      </c>
      <c r="G37" s="23" t="s">
        <v>206</v>
      </c>
      <c r="H37" s="23" t="s">
        <v>207</v>
      </c>
      <c r="I37" s="112">
        <v>220000</v>
      </c>
      <c r="J37" s="112">
        <v>200000</v>
      </c>
      <c r="K37" s="112">
        <v>200000</v>
      </c>
      <c r="L37" s="112"/>
      <c r="M37" s="112"/>
      <c r="N37" s="112">
        <v>20000</v>
      </c>
      <c r="O37" s="112"/>
      <c r="P37" s="112"/>
      <c r="Q37" s="112"/>
      <c r="R37" s="112"/>
      <c r="S37" s="112"/>
      <c r="T37" s="112"/>
      <c r="U37" s="92"/>
      <c r="V37" s="112"/>
      <c r="W37" s="112"/>
    </row>
    <row r="38" ht="32.9" customHeight="1" spans="1:23">
      <c r="A38" s="23" t="s">
        <v>289</v>
      </c>
      <c r="B38" s="109" t="s">
        <v>309</v>
      </c>
      <c r="C38" s="23" t="s">
        <v>308</v>
      </c>
      <c r="D38" s="23" t="s">
        <v>49</v>
      </c>
      <c r="E38" s="23" t="s">
        <v>81</v>
      </c>
      <c r="F38" s="23" t="s">
        <v>82</v>
      </c>
      <c r="G38" s="23" t="s">
        <v>208</v>
      </c>
      <c r="H38" s="23" t="s">
        <v>209</v>
      </c>
      <c r="I38" s="112">
        <v>20000</v>
      </c>
      <c r="J38" s="112">
        <v>20000</v>
      </c>
      <c r="K38" s="112">
        <v>20000</v>
      </c>
      <c r="L38" s="112"/>
      <c r="M38" s="112"/>
      <c r="N38" s="112"/>
      <c r="O38" s="112"/>
      <c r="P38" s="112"/>
      <c r="Q38" s="112"/>
      <c r="R38" s="112"/>
      <c r="S38" s="112"/>
      <c r="T38" s="112"/>
      <c r="U38" s="92"/>
      <c r="V38" s="112"/>
      <c r="W38" s="112"/>
    </row>
    <row r="39" ht="32.9" customHeight="1" spans="1:23">
      <c r="A39" s="23" t="s">
        <v>289</v>
      </c>
      <c r="B39" s="109" t="s">
        <v>309</v>
      </c>
      <c r="C39" s="23" t="s">
        <v>308</v>
      </c>
      <c r="D39" s="23" t="s">
        <v>49</v>
      </c>
      <c r="E39" s="23" t="s">
        <v>81</v>
      </c>
      <c r="F39" s="23" t="s">
        <v>82</v>
      </c>
      <c r="G39" s="23" t="s">
        <v>212</v>
      </c>
      <c r="H39" s="23" t="s">
        <v>213</v>
      </c>
      <c r="I39" s="112">
        <v>496900</v>
      </c>
      <c r="J39" s="112">
        <v>416900</v>
      </c>
      <c r="K39" s="112">
        <v>416900</v>
      </c>
      <c r="L39" s="112"/>
      <c r="M39" s="112"/>
      <c r="N39" s="112">
        <v>80000</v>
      </c>
      <c r="O39" s="112"/>
      <c r="P39" s="112"/>
      <c r="Q39" s="112"/>
      <c r="R39" s="112"/>
      <c r="S39" s="112"/>
      <c r="T39" s="112"/>
      <c r="U39" s="92"/>
      <c r="V39" s="112"/>
      <c r="W39" s="112"/>
    </row>
    <row r="40" ht="32.9" customHeight="1" spans="1:23">
      <c r="A40" s="23" t="s">
        <v>289</v>
      </c>
      <c r="B40" s="109" t="s">
        <v>309</v>
      </c>
      <c r="C40" s="23" t="s">
        <v>308</v>
      </c>
      <c r="D40" s="23" t="s">
        <v>49</v>
      </c>
      <c r="E40" s="23" t="s">
        <v>81</v>
      </c>
      <c r="F40" s="23" t="s">
        <v>82</v>
      </c>
      <c r="G40" s="23" t="s">
        <v>214</v>
      </c>
      <c r="H40" s="23" t="s">
        <v>215</v>
      </c>
      <c r="I40" s="112">
        <v>2650000</v>
      </c>
      <c r="J40" s="112">
        <v>2350000</v>
      </c>
      <c r="K40" s="112">
        <v>2350000</v>
      </c>
      <c r="L40" s="112"/>
      <c r="M40" s="112"/>
      <c r="N40" s="112">
        <v>300000</v>
      </c>
      <c r="O40" s="112"/>
      <c r="P40" s="112"/>
      <c r="Q40" s="112"/>
      <c r="R40" s="112"/>
      <c r="S40" s="112"/>
      <c r="T40" s="112"/>
      <c r="U40" s="92"/>
      <c r="V40" s="112"/>
      <c r="W40" s="112"/>
    </row>
    <row r="41" ht="32.9" customHeight="1" spans="1:23">
      <c r="A41" s="23" t="s">
        <v>289</v>
      </c>
      <c r="B41" s="109" t="s">
        <v>309</v>
      </c>
      <c r="C41" s="23" t="s">
        <v>308</v>
      </c>
      <c r="D41" s="23" t="s">
        <v>49</v>
      </c>
      <c r="E41" s="23" t="s">
        <v>81</v>
      </c>
      <c r="F41" s="23" t="s">
        <v>82</v>
      </c>
      <c r="G41" s="23" t="s">
        <v>242</v>
      </c>
      <c r="H41" s="23" t="s">
        <v>243</v>
      </c>
      <c r="I41" s="112">
        <v>970500</v>
      </c>
      <c r="J41" s="112">
        <v>910500</v>
      </c>
      <c r="K41" s="112">
        <v>910500</v>
      </c>
      <c r="L41" s="112"/>
      <c r="M41" s="112"/>
      <c r="N41" s="112">
        <v>60000</v>
      </c>
      <c r="O41" s="112"/>
      <c r="P41" s="112"/>
      <c r="Q41" s="112"/>
      <c r="R41" s="112"/>
      <c r="S41" s="112"/>
      <c r="T41" s="112"/>
      <c r="U41" s="92"/>
      <c r="V41" s="112"/>
      <c r="W41" s="112"/>
    </row>
    <row r="42" ht="32.9" customHeight="1" spans="1:23">
      <c r="A42" s="23" t="s">
        <v>289</v>
      </c>
      <c r="B42" s="109" t="s">
        <v>309</v>
      </c>
      <c r="C42" s="23" t="s">
        <v>308</v>
      </c>
      <c r="D42" s="23" t="s">
        <v>49</v>
      </c>
      <c r="E42" s="23" t="s">
        <v>81</v>
      </c>
      <c r="F42" s="23" t="s">
        <v>82</v>
      </c>
      <c r="G42" s="23" t="s">
        <v>310</v>
      </c>
      <c r="H42" s="23" t="s">
        <v>311</v>
      </c>
      <c r="I42" s="112">
        <v>99500</v>
      </c>
      <c r="J42" s="112">
        <v>99500</v>
      </c>
      <c r="K42" s="112">
        <v>99500</v>
      </c>
      <c r="L42" s="112"/>
      <c r="M42" s="112"/>
      <c r="N42" s="112"/>
      <c r="O42" s="112"/>
      <c r="P42" s="112"/>
      <c r="Q42" s="112"/>
      <c r="R42" s="112"/>
      <c r="S42" s="112"/>
      <c r="T42" s="112"/>
      <c r="U42" s="92"/>
      <c r="V42" s="112"/>
      <c r="W42" s="112"/>
    </row>
    <row r="43" ht="32.9" customHeight="1" spans="1:23">
      <c r="A43" s="23" t="s">
        <v>289</v>
      </c>
      <c r="B43" s="109" t="s">
        <v>309</v>
      </c>
      <c r="C43" s="23" t="s">
        <v>308</v>
      </c>
      <c r="D43" s="23" t="s">
        <v>49</v>
      </c>
      <c r="E43" s="23" t="s">
        <v>81</v>
      </c>
      <c r="F43" s="23" t="s">
        <v>82</v>
      </c>
      <c r="G43" s="23" t="s">
        <v>218</v>
      </c>
      <c r="H43" s="23" t="s">
        <v>219</v>
      </c>
      <c r="I43" s="112">
        <v>316000</v>
      </c>
      <c r="J43" s="112">
        <v>316000</v>
      </c>
      <c r="K43" s="112">
        <v>316000</v>
      </c>
      <c r="L43" s="112"/>
      <c r="M43" s="112"/>
      <c r="N43" s="112"/>
      <c r="O43" s="112"/>
      <c r="P43" s="112"/>
      <c r="Q43" s="112"/>
      <c r="R43" s="112"/>
      <c r="S43" s="112"/>
      <c r="T43" s="112"/>
      <c r="U43" s="92"/>
      <c r="V43" s="112"/>
      <c r="W43" s="112"/>
    </row>
    <row r="44" ht="32.9" customHeight="1" spans="1:23">
      <c r="A44" s="23" t="s">
        <v>289</v>
      </c>
      <c r="B44" s="109" t="s">
        <v>309</v>
      </c>
      <c r="C44" s="23" t="s">
        <v>308</v>
      </c>
      <c r="D44" s="23" t="s">
        <v>49</v>
      </c>
      <c r="E44" s="23" t="s">
        <v>81</v>
      </c>
      <c r="F44" s="23" t="s">
        <v>82</v>
      </c>
      <c r="G44" s="23" t="s">
        <v>193</v>
      </c>
      <c r="H44" s="23" t="s">
        <v>194</v>
      </c>
      <c r="I44" s="112">
        <v>100000</v>
      </c>
      <c r="J44" s="112">
        <v>100000</v>
      </c>
      <c r="K44" s="112">
        <v>100000</v>
      </c>
      <c r="L44" s="112"/>
      <c r="M44" s="112"/>
      <c r="N44" s="112"/>
      <c r="O44" s="112"/>
      <c r="P44" s="112"/>
      <c r="Q44" s="112"/>
      <c r="R44" s="112"/>
      <c r="S44" s="112"/>
      <c r="T44" s="112"/>
      <c r="U44" s="92"/>
      <c r="V44" s="112"/>
      <c r="W44" s="112"/>
    </row>
    <row r="45" ht="32.9" customHeight="1" spans="1:23">
      <c r="A45" s="23" t="s">
        <v>289</v>
      </c>
      <c r="B45" s="109" t="s">
        <v>309</v>
      </c>
      <c r="C45" s="23" t="s">
        <v>308</v>
      </c>
      <c r="D45" s="23" t="s">
        <v>49</v>
      </c>
      <c r="E45" s="23" t="s">
        <v>81</v>
      </c>
      <c r="F45" s="23" t="s">
        <v>82</v>
      </c>
      <c r="G45" s="23" t="s">
        <v>222</v>
      </c>
      <c r="H45" s="23" t="s">
        <v>223</v>
      </c>
      <c r="I45" s="112">
        <v>1046310</v>
      </c>
      <c r="J45" s="112">
        <v>962850</v>
      </c>
      <c r="K45" s="112">
        <v>962850</v>
      </c>
      <c r="L45" s="112"/>
      <c r="M45" s="112"/>
      <c r="N45" s="112">
        <v>83460</v>
      </c>
      <c r="O45" s="112"/>
      <c r="P45" s="112"/>
      <c r="Q45" s="112"/>
      <c r="R45" s="112"/>
      <c r="S45" s="112"/>
      <c r="T45" s="112"/>
      <c r="U45" s="92"/>
      <c r="V45" s="112"/>
      <c r="W45" s="112"/>
    </row>
    <row r="46" ht="32.9" customHeight="1" spans="1:23">
      <c r="A46" s="23" t="s">
        <v>289</v>
      </c>
      <c r="B46" s="109" t="s">
        <v>309</v>
      </c>
      <c r="C46" s="23" t="s">
        <v>308</v>
      </c>
      <c r="D46" s="23" t="s">
        <v>49</v>
      </c>
      <c r="E46" s="23" t="s">
        <v>81</v>
      </c>
      <c r="F46" s="23" t="s">
        <v>82</v>
      </c>
      <c r="G46" s="23" t="s">
        <v>312</v>
      </c>
      <c r="H46" s="23" t="s">
        <v>313</v>
      </c>
      <c r="I46" s="112">
        <v>12447700</v>
      </c>
      <c r="J46" s="112">
        <v>9451200</v>
      </c>
      <c r="K46" s="112">
        <v>9451200</v>
      </c>
      <c r="L46" s="112"/>
      <c r="M46" s="112"/>
      <c r="N46" s="112">
        <v>2996500</v>
      </c>
      <c r="O46" s="112"/>
      <c r="P46" s="112"/>
      <c r="Q46" s="112"/>
      <c r="R46" s="112"/>
      <c r="S46" s="112"/>
      <c r="T46" s="112"/>
      <c r="U46" s="92"/>
      <c r="V46" s="112"/>
      <c r="W46" s="112"/>
    </row>
    <row r="47" ht="32.9" customHeight="1" spans="1:23">
      <c r="A47" s="23" t="s">
        <v>289</v>
      </c>
      <c r="B47" s="109" t="s">
        <v>309</v>
      </c>
      <c r="C47" s="23" t="s">
        <v>308</v>
      </c>
      <c r="D47" s="23" t="s">
        <v>49</v>
      </c>
      <c r="E47" s="23" t="s">
        <v>81</v>
      </c>
      <c r="F47" s="23" t="s">
        <v>82</v>
      </c>
      <c r="G47" s="23" t="s">
        <v>314</v>
      </c>
      <c r="H47" s="23" t="s">
        <v>315</v>
      </c>
      <c r="I47" s="112">
        <v>2600000</v>
      </c>
      <c r="J47" s="112"/>
      <c r="K47" s="112"/>
      <c r="L47" s="112"/>
      <c r="M47" s="112"/>
      <c r="N47" s="112">
        <v>2600000</v>
      </c>
      <c r="O47" s="112"/>
      <c r="P47" s="112"/>
      <c r="Q47" s="112"/>
      <c r="R47" s="112"/>
      <c r="S47" s="112"/>
      <c r="T47" s="112"/>
      <c r="U47" s="92"/>
      <c r="V47" s="112"/>
      <c r="W47" s="112"/>
    </row>
    <row r="48" ht="32.9" customHeight="1" spans="1:23">
      <c r="A48" s="23" t="s">
        <v>289</v>
      </c>
      <c r="B48" s="109" t="s">
        <v>309</v>
      </c>
      <c r="C48" s="23" t="s">
        <v>308</v>
      </c>
      <c r="D48" s="23" t="s">
        <v>49</v>
      </c>
      <c r="E48" s="23" t="s">
        <v>81</v>
      </c>
      <c r="F48" s="23" t="s">
        <v>82</v>
      </c>
      <c r="G48" s="23" t="s">
        <v>316</v>
      </c>
      <c r="H48" s="23" t="s">
        <v>317</v>
      </c>
      <c r="I48" s="112">
        <v>400000</v>
      </c>
      <c r="J48" s="112">
        <v>400000</v>
      </c>
      <c r="K48" s="112">
        <v>400000</v>
      </c>
      <c r="L48" s="112"/>
      <c r="M48" s="112"/>
      <c r="N48" s="112"/>
      <c r="O48" s="112"/>
      <c r="P48" s="112"/>
      <c r="Q48" s="112"/>
      <c r="R48" s="112"/>
      <c r="S48" s="112"/>
      <c r="T48" s="112"/>
      <c r="U48" s="92"/>
      <c r="V48" s="112"/>
      <c r="W48" s="112"/>
    </row>
    <row r="49" ht="32.9" customHeight="1" spans="1:23">
      <c r="A49" s="23"/>
      <c r="B49" s="23"/>
      <c r="C49" s="23" t="s">
        <v>318</v>
      </c>
      <c r="D49" s="23"/>
      <c r="E49" s="23"/>
      <c r="F49" s="23"/>
      <c r="G49" s="23"/>
      <c r="H49" s="23"/>
      <c r="I49" s="112">
        <v>280000</v>
      </c>
      <c r="J49" s="112">
        <v>280000</v>
      </c>
      <c r="K49" s="112">
        <v>280000</v>
      </c>
      <c r="L49" s="112"/>
      <c r="M49" s="112"/>
      <c r="N49" s="112"/>
      <c r="O49" s="112"/>
      <c r="P49" s="112"/>
      <c r="Q49" s="112"/>
      <c r="R49" s="112"/>
      <c r="S49" s="112"/>
      <c r="T49" s="112"/>
      <c r="U49" s="92"/>
      <c r="V49" s="112"/>
      <c r="W49" s="112"/>
    </row>
    <row r="50" ht="32.9" customHeight="1" spans="1:23">
      <c r="A50" s="23" t="s">
        <v>319</v>
      </c>
      <c r="B50" s="109" t="s">
        <v>320</v>
      </c>
      <c r="C50" s="23" t="s">
        <v>318</v>
      </c>
      <c r="D50" s="23" t="s">
        <v>49</v>
      </c>
      <c r="E50" s="23" t="s">
        <v>81</v>
      </c>
      <c r="F50" s="23" t="s">
        <v>82</v>
      </c>
      <c r="G50" s="23" t="s">
        <v>214</v>
      </c>
      <c r="H50" s="23" t="s">
        <v>215</v>
      </c>
      <c r="I50" s="112">
        <v>280000</v>
      </c>
      <c r="J50" s="112">
        <v>280000</v>
      </c>
      <c r="K50" s="112">
        <v>280000</v>
      </c>
      <c r="L50" s="112"/>
      <c r="M50" s="112"/>
      <c r="N50" s="112"/>
      <c r="O50" s="112"/>
      <c r="P50" s="112"/>
      <c r="Q50" s="112"/>
      <c r="R50" s="112"/>
      <c r="S50" s="112"/>
      <c r="T50" s="112"/>
      <c r="U50" s="92"/>
      <c r="V50" s="112"/>
      <c r="W50" s="112"/>
    </row>
    <row r="51" ht="32.9" customHeight="1" spans="1:23">
      <c r="A51" s="23"/>
      <c r="B51" s="23"/>
      <c r="C51" s="23" t="s">
        <v>321</v>
      </c>
      <c r="D51" s="23"/>
      <c r="E51" s="23"/>
      <c r="F51" s="23"/>
      <c r="G51" s="23"/>
      <c r="H51" s="23"/>
      <c r="I51" s="112">
        <v>700000</v>
      </c>
      <c r="J51" s="112">
        <v>700000</v>
      </c>
      <c r="K51" s="112">
        <v>700000</v>
      </c>
      <c r="L51" s="112"/>
      <c r="M51" s="112"/>
      <c r="N51" s="112"/>
      <c r="O51" s="112"/>
      <c r="P51" s="112"/>
      <c r="Q51" s="112"/>
      <c r="R51" s="112"/>
      <c r="S51" s="112"/>
      <c r="T51" s="112"/>
      <c r="U51" s="92"/>
      <c r="V51" s="112"/>
      <c r="W51" s="112"/>
    </row>
    <row r="52" ht="32.9" customHeight="1" spans="1:23">
      <c r="A52" s="23" t="s">
        <v>292</v>
      </c>
      <c r="B52" s="109" t="s">
        <v>322</v>
      </c>
      <c r="C52" s="23" t="s">
        <v>321</v>
      </c>
      <c r="D52" s="23" t="s">
        <v>51</v>
      </c>
      <c r="E52" s="23" t="s">
        <v>79</v>
      </c>
      <c r="F52" s="23" t="s">
        <v>80</v>
      </c>
      <c r="G52" s="23" t="s">
        <v>202</v>
      </c>
      <c r="H52" s="23" t="s">
        <v>203</v>
      </c>
      <c r="I52" s="112">
        <v>7860</v>
      </c>
      <c r="J52" s="112">
        <v>7860</v>
      </c>
      <c r="K52" s="112">
        <v>7860</v>
      </c>
      <c r="L52" s="112"/>
      <c r="M52" s="112"/>
      <c r="N52" s="112"/>
      <c r="O52" s="112"/>
      <c r="P52" s="112"/>
      <c r="Q52" s="112"/>
      <c r="R52" s="112"/>
      <c r="S52" s="112"/>
      <c r="T52" s="112"/>
      <c r="U52" s="92"/>
      <c r="V52" s="112"/>
      <c r="W52" s="112"/>
    </row>
    <row r="53" ht="32.9" customHeight="1" spans="1:23">
      <c r="A53" s="23" t="s">
        <v>292</v>
      </c>
      <c r="B53" s="109" t="s">
        <v>322</v>
      </c>
      <c r="C53" s="23" t="s">
        <v>321</v>
      </c>
      <c r="D53" s="23" t="s">
        <v>51</v>
      </c>
      <c r="E53" s="23" t="s">
        <v>79</v>
      </c>
      <c r="F53" s="23" t="s">
        <v>80</v>
      </c>
      <c r="G53" s="23" t="s">
        <v>212</v>
      </c>
      <c r="H53" s="23" t="s">
        <v>213</v>
      </c>
      <c r="I53" s="112">
        <v>206080</v>
      </c>
      <c r="J53" s="112">
        <v>206080</v>
      </c>
      <c r="K53" s="112">
        <v>206080</v>
      </c>
      <c r="L53" s="112"/>
      <c r="M53" s="112"/>
      <c r="N53" s="112"/>
      <c r="O53" s="112"/>
      <c r="P53" s="112"/>
      <c r="Q53" s="112"/>
      <c r="R53" s="112"/>
      <c r="S53" s="112"/>
      <c r="T53" s="112"/>
      <c r="U53" s="92"/>
      <c r="V53" s="112"/>
      <c r="W53" s="112"/>
    </row>
    <row r="54" ht="32.9" customHeight="1" spans="1:23">
      <c r="A54" s="23" t="s">
        <v>292</v>
      </c>
      <c r="B54" s="109" t="s">
        <v>322</v>
      </c>
      <c r="C54" s="23" t="s">
        <v>321</v>
      </c>
      <c r="D54" s="23" t="s">
        <v>51</v>
      </c>
      <c r="E54" s="23" t="s">
        <v>79</v>
      </c>
      <c r="F54" s="23" t="s">
        <v>80</v>
      </c>
      <c r="G54" s="23" t="s">
        <v>242</v>
      </c>
      <c r="H54" s="23" t="s">
        <v>243</v>
      </c>
      <c r="I54" s="112">
        <v>132000</v>
      </c>
      <c r="J54" s="112">
        <v>132000</v>
      </c>
      <c r="K54" s="112">
        <v>132000</v>
      </c>
      <c r="L54" s="112"/>
      <c r="M54" s="112"/>
      <c r="N54" s="112"/>
      <c r="O54" s="112"/>
      <c r="P54" s="112"/>
      <c r="Q54" s="112"/>
      <c r="R54" s="112"/>
      <c r="S54" s="112"/>
      <c r="T54" s="112"/>
      <c r="U54" s="92"/>
      <c r="V54" s="112"/>
      <c r="W54" s="112"/>
    </row>
    <row r="55" ht="32.9" customHeight="1" spans="1:23">
      <c r="A55" s="23" t="s">
        <v>292</v>
      </c>
      <c r="B55" s="109" t="s">
        <v>322</v>
      </c>
      <c r="C55" s="23" t="s">
        <v>321</v>
      </c>
      <c r="D55" s="23" t="s">
        <v>51</v>
      </c>
      <c r="E55" s="23" t="s">
        <v>79</v>
      </c>
      <c r="F55" s="23" t="s">
        <v>80</v>
      </c>
      <c r="G55" s="23" t="s">
        <v>218</v>
      </c>
      <c r="H55" s="23" t="s">
        <v>219</v>
      </c>
      <c r="I55" s="112">
        <v>140000</v>
      </c>
      <c r="J55" s="112">
        <v>140000</v>
      </c>
      <c r="K55" s="112">
        <v>140000</v>
      </c>
      <c r="L55" s="112"/>
      <c r="M55" s="112"/>
      <c r="N55" s="112"/>
      <c r="O55" s="112"/>
      <c r="P55" s="112"/>
      <c r="Q55" s="112"/>
      <c r="R55" s="112"/>
      <c r="S55" s="112"/>
      <c r="T55" s="112"/>
      <c r="U55" s="92"/>
      <c r="V55" s="112"/>
      <c r="W55" s="112"/>
    </row>
    <row r="56" ht="32.9" customHeight="1" spans="1:23">
      <c r="A56" s="23" t="s">
        <v>292</v>
      </c>
      <c r="B56" s="109" t="s">
        <v>322</v>
      </c>
      <c r="C56" s="23" t="s">
        <v>321</v>
      </c>
      <c r="D56" s="23" t="s">
        <v>51</v>
      </c>
      <c r="E56" s="23" t="s">
        <v>79</v>
      </c>
      <c r="F56" s="23" t="s">
        <v>80</v>
      </c>
      <c r="G56" s="23" t="s">
        <v>294</v>
      </c>
      <c r="H56" s="23" t="s">
        <v>295</v>
      </c>
      <c r="I56" s="112">
        <v>7000</v>
      </c>
      <c r="J56" s="112">
        <v>7000</v>
      </c>
      <c r="K56" s="112">
        <v>7000</v>
      </c>
      <c r="L56" s="112"/>
      <c r="M56" s="112"/>
      <c r="N56" s="112"/>
      <c r="O56" s="112"/>
      <c r="P56" s="112"/>
      <c r="Q56" s="112"/>
      <c r="R56" s="112"/>
      <c r="S56" s="112"/>
      <c r="T56" s="112"/>
      <c r="U56" s="92"/>
      <c r="V56" s="112"/>
      <c r="W56" s="112"/>
    </row>
    <row r="57" ht="32.9" customHeight="1" spans="1:23">
      <c r="A57" s="23" t="s">
        <v>292</v>
      </c>
      <c r="B57" s="109" t="s">
        <v>322</v>
      </c>
      <c r="C57" s="23" t="s">
        <v>321</v>
      </c>
      <c r="D57" s="23" t="s">
        <v>51</v>
      </c>
      <c r="E57" s="23" t="s">
        <v>79</v>
      </c>
      <c r="F57" s="23" t="s">
        <v>80</v>
      </c>
      <c r="G57" s="23" t="s">
        <v>222</v>
      </c>
      <c r="H57" s="23" t="s">
        <v>223</v>
      </c>
      <c r="I57" s="112">
        <v>55000</v>
      </c>
      <c r="J57" s="112">
        <v>55000</v>
      </c>
      <c r="K57" s="112">
        <v>55000</v>
      </c>
      <c r="L57" s="112"/>
      <c r="M57" s="112"/>
      <c r="N57" s="112"/>
      <c r="O57" s="112"/>
      <c r="P57" s="112"/>
      <c r="Q57" s="112"/>
      <c r="R57" s="112"/>
      <c r="S57" s="112"/>
      <c r="T57" s="112"/>
      <c r="U57" s="92"/>
      <c r="V57" s="112"/>
      <c r="W57" s="112"/>
    </row>
    <row r="58" ht="32.9" customHeight="1" spans="1:23">
      <c r="A58" s="23" t="s">
        <v>292</v>
      </c>
      <c r="B58" s="109" t="s">
        <v>322</v>
      </c>
      <c r="C58" s="23" t="s">
        <v>321</v>
      </c>
      <c r="D58" s="23" t="s">
        <v>51</v>
      </c>
      <c r="E58" s="23" t="s">
        <v>83</v>
      </c>
      <c r="F58" s="23" t="s">
        <v>84</v>
      </c>
      <c r="G58" s="23" t="s">
        <v>212</v>
      </c>
      <c r="H58" s="23" t="s">
        <v>213</v>
      </c>
      <c r="I58" s="112">
        <v>92760</v>
      </c>
      <c r="J58" s="112">
        <v>92760</v>
      </c>
      <c r="K58" s="112">
        <v>92760</v>
      </c>
      <c r="L58" s="112"/>
      <c r="M58" s="112"/>
      <c r="N58" s="112"/>
      <c r="O58" s="112"/>
      <c r="P58" s="112"/>
      <c r="Q58" s="112"/>
      <c r="R58" s="112"/>
      <c r="S58" s="112"/>
      <c r="T58" s="112"/>
      <c r="U58" s="92"/>
      <c r="V58" s="112"/>
      <c r="W58" s="112"/>
    </row>
    <row r="59" ht="32.9" customHeight="1" spans="1:23">
      <c r="A59" s="23" t="s">
        <v>292</v>
      </c>
      <c r="B59" s="109" t="s">
        <v>322</v>
      </c>
      <c r="C59" s="23" t="s">
        <v>321</v>
      </c>
      <c r="D59" s="23" t="s">
        <v>51</v>
      </c>
      <c r="E59" s="23" t="s">
        <v>83</v>
      </c>
      <c r="F59" s="23" t="s">
        <v>84</v>
      </c>
      <c r="G59" s="23" t="s">
        <v>218</v>
      </c>
      <c r="H59" s="23" t="s">
        <v>219</v>
      </c>
      <c r="I59" s="112">
        <v>18000</v>
      </c>
      <c r="J59" s="112">
        <v>18000</v>
      </c>
      <c r="K59" s="112">
        <v>18000</v>
      </c>
      <c r="L59" s="112"/>
      <c r="M59" s="112"/>
      <c r="N59" s="112"/>
      <c r="O59" s="112"/>
      <c r="P59" s="112"/>
      <c r="Q59" s="112"/>
      <c r="R59" s="112"/>
      <c r="S59" s="112"/>
      <c r="T59" s="112"/>
      <c r="U59" s="92"/>
      <c r="V59" s="112"/>
      <c r="W59" s="112"/>
    </row>
    <row r="60" ht="32.9" customHeight="1" spans="1:23">
      <c r="A60" s="23" t="s">
        <v>292</v>
      </c>
      <c r="B60" s="109" t="s">
        <v>322</v>
      </c>
      <c r="C60" s="23" t="s">
        <v>321</v>
      </c>
      <c r="D60" s="23" t="s">
        <v>51</v>
      </c>
      <c r="E60" s="23" t="s">
        <v>83</v>
      </c>
      <c r="F60" s="23" t="s">
        <v>84</v>
      </c>
      <c r="G60" s="23" t="s">
        <v>294</v>
      </c>
      <c r="H60" s="23" t="s">
        <v>295</v>
      </c>
      <c r="I60" s="112">
        <v>41300</v>
      </c>
      <c r="J60" s="112">
        <v>41300</v>
      </c>
      <c r="K60" s="112">
        <v>41300</v>
      </c>
      <c r="L60" s="112"/>
      <c r="M60" s="112"/>
      <c r="N60" s="112"/>
      <c r="O60" s="112"/>
      <c r="P60" s="112"/>
      <c r="Q60" s="112"/>
      <c r="R60" s="112"/>
      <c r="S60" s="112"/>
      <c r="T60" s="112"/>
      <c r="U60" s="92"/>
      <c r="V60" s="112"/>
      <c r="W60" s="112"/>
    </row>
    <row r="61" ht="32.9" customHeight="1" spans="1:23">
      <c r="A61" s="23"/>
      <c r="B61" s="23"/>
      <c r="C61" s="23" t="s">
        <v>323</v>
      </c>
      <c r="D61" s="23"/>
      <c r="E61" s="23"/>
      <c r="F61" s="23"/>
      <c r="G61" s="23"/>
      <c r="H61" s="23"/>
      <c r="I61" s="112">
        <v>630000</v>
      </c>
      <c r="J61" s="112">
        <v>630000</v>
      </c>
      <c r="K61" s="112">
        <v>630000</v>
      </c>
      <c r="L61" s="112"/>
      <c r="M61" s="112"/>
      <c r="N61" s="112"/>
      <c r="O61" s="112"/>
      <c r="P61" s="112"/>
      <c r="Q61" s="112"/>
      <c r="R61" s="112"/>
      <c r="S61" s="112"/>
      <c r="T61" s="112"/>
      <c r="U61" s="92"/>
      <c r="V61" s="112"/>
      <c r="W61" s="112"/>
    </row>
    <row r="62" ht="32.9" customHeight="1" spans="1:23">
      <c r="A62" s="23" t="s">
        <v>292</v>
      </c>
      <c r="B62" s="109" t="s">
        <v>324</v>
      </c>
      <c r="C62" s="23" t="s">
        <v>323</v>
      </c>
      <c r="D62" s="23" t="s">
        <v>53</v>
      </c>
      <c r="E62" s="23" t="s">
        <v>79</v>
      </c>
      <c r="F62" s="23" t="s">
        <v>80</v>
      </c>
      <c r="G62" s="23" t="s">
        <v>202</v>
      </c>
      <c r="H62" s="23" t="s">
        <v>203</v>
      </c>
      <c r="I62" s="112">
        <v>220000</v>
      </c>
      <c r="J62" s="112">
        <v>220000</v>
      </c>
      <c r="K62" s="112">
        <v>220000</v>
      </c>
      <c r="L62" s="112"/>
      <c r="M62" s="112"/>
      <c r="N62" s="112"/>
      <c r="O62" s="112"/>
      <c r="P62" s="112"/>
      <c r="Q62" s="112"/>
      <c r="R62" s="112"/>
      <c r="S62" s="112"/>
      <c r="T62" s="112"/>
      <c r="U62" s="92"/>
      <c r="V62" s="112"/>
      <c r="W62" s="112"/>
    </row>
    <row r="63" ht="32.9" customHeight="1" spans="1:23">
      <c r="A63" s="23" t="s">
        <v>292</v>
      </c>
      <c r="B63" s="109" t="s">
        <v>324</v>
      </c>
      <c r="C63" s="23" t="s">
        <v>323</v>
      </c>
      <c r="D63" s="23" t="s">
        <v>53</v>
      </c>
      <c r="E63" s="23" t="s">
        <v>79</v>
      </c>
      <c r="F63" s="23" t="s">
        <v>80</v>
      </c>
      <c r="G63" s="23" t="s">
        <v>208</v>
      </c>
      <c r="H63" s="23" t="s">
        <v>209</v>
      </c>
      <c r="I63" s="112">
        <v>4200</v>
      </c>
      <c r="J63" s="112">
        <v>4200</v>
      </c>
      <c r="K63" s="112">
        <v>4200</v>
      </c>
      <c r="L63" s="112"/>
      <c r="M63" s="112"/>
      <c r="N63" s="112"/>
      <c r="O63" s="112"/>
      <c r="P63" s="112"/>
      <c r="Q63" s="112"/>
      <c r="R63" s="112"/>
      <c r="S63" s="112"/>
      <c r="T63" s="112"/>
      <c r="U63" s="92"/>
      <c r="V63" s="112"/>
      <c r="W63" s="112"/>
    </row>
    <row r="64" ht="32.9" customHeight="1" spans="1:23">
      <c r="A64" s="23" t="s">
        <v>292</v>
      </c>
      <c r="B64" s="109" t="s">
        <v>324</v>
      </c>
      <c r="C64" s="23" t="s">
        <v>323</v>
      </c>
      <c r="D64" s="23" t="s">
        <v>53</v>
      </c>
      <c r="E64" s="23" t="s">
        <v>79</v>
      </c>
      <c r="F64" s="23" t="s">
        <v>80</v>
      </c>
      <c r="G64" s="23" t="s">
        <v>212</v>
      </c>
      <c r="H64" s="23" t="s">
        <v>213</v>
      </c>
      <c r="I64" s="112">
        <v>111750</v>
      </c>
      <c r="J64" s="112">
        <v>111750</v>
      </c>
      <c r="K64" s="112">
        <v>111750</v>
      </c>
      <c r="L64" s="112"/>
      <c r="M64" s="112"/>
      <c r="N64" s="112"/>
      <c r="O64" s="112"/>
      <c r="P64" s="112"/>
      <c r="Q64" s="112"/>
      <c r="R64" s="112"/>
      <c r="S64" s="112"/>
      <c r="T64" s="112"/>
      <c r="U64" s="92"/>
      <c r="V64" s="112"/>
      <c r="W64" s="112"/>
    </row>
    <row r="65" ht="32.9" customHeight="1" spans="1:23">
      <c r="A65" s="23" t="s">
        <v>292</v>
      </c>
      <c r="B65" s="109" t="s">
        <v>324</v>
      </c>
      <c r="C65" s="23" t="s">
        <v>323</v>
      </c>
      <c r="D65" s="23" t="s">
        <v>53</v>
      </c>
      <c r="E65" s="23" t="s">
        <v>79</v>
      </c>
      <c r="F65" s="23" t="s">
        <v>80</v>
      </c>
      <c r="G65" s="23" t="s">
        <v>214</v>
      </c>
      <c r="H65" s="23" t="s">
        <v>215</v>
      </c>
      <c r="I65" s="112">
        <v>5000</v>
      </c>
      <c r="J65" s="112">
        <v>5000</v>
      </c>
      <c r="K65" s="112">
        <v>5000</v>
      </c>
      <c r="L65" s="112"/>
      <c r="M65" s="112"/>
      <c r="N65" s="112"/>
      <c r="O65" s="112"/>
      <c r="P65" s="112"/>
      <c r="Q65" s="112"/>
      <c r="R65" s="112"/>
      <c r="S65" s="112"/>
      <c r="T65" s="112"/>
      <c r="U65" s="92"/>
      <c r="V65" s="112"/>
      <c r="W65" s="112"/>
    </row>
    <row r="66" ht="32.9" customHeight="1" spans="1:23">
      <c r="A66" s="23" t="s">
        <v>292</v>
      </c>
      <c r="B66" s="109" t="s">
        <v>324</v>
      </c>
      <c r="C66" s="23" t="s">
        <v>323</v>
      </c>
      <c r="D66" s="23" t="s">
        <v>53</v>
      </c>
      <c r="E66" s="23" t="s">
        <v>79</v>
      </c>
      <c r="F66" s="23" t="s">
        <v>80</v>
      </c>
      <c r="G66" s="23" t="s">
        <v>242</v>
      </c>
      <c r="H66" s="23" t="s">
        <v>243</v>
      </c>
      <c r="I66" s="112">
        <v>74250</v>
      </c>
      <c r="J66" s="112">
        <v>74250</v>
      </c>
      <c r="K66" s="112">
        <v>74250</v>
      </c>
      <c r="L66" s="112"/>
      <c r="M66" s="112"/>
      <c r="N66" s="112"/>
      <c r="O66" s="112"/>
      <c r="P66" s="112"/>
      <c r="Q66" s="112"/>
      <c r="R66" s="112"/>
      <c r="S66" s="112"/>
      <c r="T66" s="112"/>
      <c r="U66" s="92"/>
      <c r="V66" s="112"/>
      <c r="W66" s="112"/>
    </row>
    <row r="67" ht="32.9" customHeight="1" spans="1:23">
      <c r="A67" s="23" t="s">
        <v>292</v>
      </c>
      <c r="B67" s="109" t="s">
        <v>324</v>
      </c>
      <c r="C67" s="23" t="s">
        <v>323</v>
      </c>
      <c r="D67" s="23" t="s">
        <v>53</v>
      </c>
      <c r="E67" s="23" t="s">
        <v>79</v>
      </c>
      <c r="F67" s="23" t="s">
        <v>80</v>
      </c>
      <c r="G67" s="23" t="s">
        <v>218</v>
      </c>
      <c r="H67" s="23" t="s">
        <v>219</v>
      </c>
      <c r="I67" s="112">
        <v>14800</v>
      </c>
      <c r="J67" s="112">
        <v>14800</v>
      </c>
      <c r="K67" s="112">
        <v>14800</v>
      </c>
      <c r="L67" s="112"/>
      <c r="M67" s="112"/>
      <c r="N67" s="112"/>
      <c r="O67" s="112"/>
      <c r="P67" s="112"/>
      <c r="Q67" s="112"/>
      <c r="R67" s="112"/>
      <c r="S67" s="112"/>
      <c r="T67" s="112"/>
      <c r="U67" s="92"/>
      <c r="V67" s="112"/>
      <c r="W67" s="112"/>
    </row>
    <row r="68" ht="32.9" customHeight="1" spans="1:23">
      <c r="A68" s="23" t="s">
        <v>292</v>
      </c>
      <c r="B68" s="109" t="s">
        <v>324</v>
      </c>
      <c r="C68" s="23" t="s">
        <v>323</v>
      </c>
      <c r="D68" s="23" t="s">
        <v>53</v>
      </c>
      <c r="E68" s="23" t="s">
        <v>79</v>
      </c>
      <c r="F68" s="23" t="s">
        <v>80</v>
      </c>
      <c r="G68" s="23" t="s">
        <v>294</v>
      </c>
      <c r="H68" s="23" t="s">
        <v>295</v>
      </c>
      <c r="I68" s="112">
        <v>200000</v>
      </c>
      <c r="J68" s="112">
        <v>200000</v>
      </c>
      <c r="K68" s="112">
        <v>200000</v>
      </c>
      <c r="L68" s="112"/>
      <c r="M68" s="112"/>
      <c r="N68" s="112"/>
      <c r="O68" s="112"/>
      <c r="P68" s="112"/>
      <c r="Q68" s="112"/>
      <c r="R68" s="112"/>
      <c r="S68" s="112"/>
      <c r="T68" s="112"/>
      <c r="U68" s="92"/>
      <c r="V68" s="112"/>
      <c r="W68" s="112"/>
    </row>
    <row r="69" ht="32.9" customHeight="1" spans="1:23">
      <c r="A69" s="23"/>
      <c r="B69" s="23"/>
      <c r="C69" s="23" t="s">
        <v>325</v>
      </c>
      <c r="D69" s="23"/>
      <c r="E69" s="23"/>
      <c r="F69" s="23"/>
      <c r="G69" s="23"/>
      <c r="H69" s="23"/>
      <c r="I69" s="112">
        <v>12750000</v>
      </c>
      <c r="J69" s="112">
        <v>12750000</v>
      </c>
      <c r="K69" s="112">
        <v>12750000</v>
      </c>
      <c r="L69" s="112"/>
      <c r="M69" s="112"/>
      <c r="N69" s="112"/>
      <c r="O69" s="112"/>
      <c r="P69" s="112"/>
      <c r="Q69" s="112"/>
      <c r="R69" s="112"/>
      <c r="S69" s="112"/>
      <c r="T69" s="112"/>
      <c r="U69" s="92"/>
      <c r="V69" s="112"/>
      <c r="W69" s="112"/>
    </row>
    <row r="70" ht="32.9" customHeight="1" spans="1:23">
      <c r="A70" s="23" t="s">
        <v>292</v>
      </c>
      <c r="B70" s="109" t="s">
        <v>326</v>
      </c>
      <c r="C70" s="23" t="s">
        <v>325</v>
      </c>
      <c r="D70" s="23" t="s">
        <v>55</v>
      </c>
      <c r="E70" s="23" t="s">
        <v>79</v>
      </c>
      <c r="F70" s="23" t="s">
        <v>80</v>
      </c>
      <c r="G70" s="23" t="s">
        <v>208</v>
      </c>
      <c r="H70" s="23" t="s">
        <v>209</v>
      </c>
      <c r="I70" s="112">
        <v>54444</v>
      </c>
      <c r="J70" s="112">
        <v>54444</v>
      </c>
      <c r="K70" s="112">
        <v>54444</v>
      </c>
      <c r="L70" s="112"/>
      <c r="M70" s="112"/>
      <c r="N70" s="112"/>
      <c r="O70" s="112"/>
      <c r="P70" s="112"/>
      <c r="Q70" s="112"/>
      <c r="R70" s="112"/>
      <c r="S70" s="112"/>
      <c r="T70" s="112"/>
      <c r="U70" s="92"/>
      <c r="V70" s="112"/>
      <c r="W70" s="112"/>
    </row>
    <row r="71" ht="32.9" customHeight="1" spans="1:23">
      <c r="A71" s="23" t="s">
        <v>292</v>
      </c>
      <c r="B71" s="109" t="s">
        <v>326</v>
      </c>
      <c r="C71" s="23" t="s">
        <v>325</v>
      </c>
      <c r="D71" s="23" t="s">
        <v>55</v>
      </c>
      <c r="E71" s="23" t="s">
        <v>79</v>
      </c>
      <c r="F71" s="23" t="s">
        <v>80</v>
      </c>
      <c r="G71" s="23" t="s">
        <v>212</v>
      </c>
      <c r="H71" s="23" t="s">
        <v>213</v>
      </c>
      <c r="I71" s="112">
        <v>196060</v>
      </c>
      <c r="J71" s="112">
        <v>196060</v>
      </c>
      <c r="K71" s="112">
        <v>196060</v>
      </c>
      <c r="L71" s="112"/>
      <c r="M71" s="112"/>
      <c r="N71" s="112"/>
      <c r="O71" s="112"/>
      <c r="P71" s="112"/>
      <c r="Q71" s="112"/>
      <c r="R71" s="112"/>
      <c r="S71" s="112"/>
      <c r="T71" s="112"/>
      <c r="U71" s="92"/>
      <c r="V71" s="112"/>
      <c r="W71" s="112"/>
    </row>
    <row r="72" ht="32.9" customHeight="1" spans="1:23">
      <c r="A72" s="23" t="s">
        <v>292</v>
      </c>
      <c r="B72" s="109" t="s">
        <v>326</v>
      </c>
      <c r="C72" s="23" t="s">
        <v>325</v>
      </c>
      <c r="D72" s="23" t="s">
        <v>55</v>
      </c>
      <c r="E72" s="23" t="s">
        <v>79</v>
      </c>
      <c r="F72" s="23" t="s">
        <v>80</v>
      </c>
      <c r="G72" s="23" t="s">
        <v>214</v>
      </c>
      <c r="H72" s="23" t="s">
        <v>215</v>
      </c>
      <c r="I72" s="112">
        <v>1960030</v>
      </c>
      <c r="J72" s="112">
        <v>1960030</v>
      </c>
      <c r="K72" s="112">
        <v>1960030</v>
      </c>
      <c r="L72" s="112"/>
      <c r="M72" s="112"/>
      <c r="N72" s="112"/>
      <c r="O72" s="112"/>
      <c r="P72" s="112"/>
      <c r="Q72" s="112"/>
      <c r="R72" s="112"/>
      <c r="S72" s="112"/>
      <c r="T72" s="112"/>
      <c r="U72" s="92"/>
      <c r="V72" s="112"/>
      <c r="W72" s="112"/>
    </row>
    <row r="73" ht="32.9" customHeight="1" spans="1:23">
      <c r="A73" s="23" t="s">
        <v>292</v>
      </c>
      <c r="B73" s="109" t="s">
        <v>326</v>
      </c>
      <c r="C73" s="23" t="s">
        <v>325</v>
      </c>
      <c r="D73" s="23" t="s">
        <v>55</v>
      </c>
      <c r="E73" s="23" t="s">
        <v>79</v>
      </c>
      <c r="F73" s="23" t="s">
        <v>80</v>
      </c>
      <c r="G73" s="23" t="s">
        <v>240</v>
      </c>
      <c r="H73" s="23" t="s">
        <v>241</v>
      </c>
      <c r="I73" s="112">
        <v>4330674.96</v>
      </c>
      <c r="J73" s="112">
        <v>4330674.96</v>
      </c>
      <c r="K73" s="112">
        <v>4330674.96</v>
      </c>
      <c r="L73" s="112"/>
      <c r="M73" s="112"/>
      <c r="N73" s="112"/>
      <c r="O73" s="112"/>
      <c r="P73" s="112"/>
      <c r="Q73" s="112"/>
      <c r="R73" s="112"/>
      <c r="S73" s="112"/>
      <c r="T73" s="112"/>
      <c r="U73" s="92"/>
      <c r="V73" s="112"/>
      <c r="W73" s="112"/>
    </row>
    <row r="74" ht="32.9" customHeight="1" spans="1:23">
      <c r="A74" s="23" t="s">
        <v>292</v>
      </c>
      <c r="B74" s="109" t="s">
        <v>326</v>
      </c>
      <c r="C74" s="23" t="s">
        <v>325</v>
      </c>
      <c r="D74" s="23" t="s">
        <v>55</v>
      </c>
      <c r="E74" s="23" t="s">
        <v>79</v>
      </c>
      <c r="F74" s="23" t="s">
        <v>80</v>
      </c>
      <c r="G74" s="23" t="s">
        <v>242</v>
      </c>
      <c r="H74" s="23" t="s">
        <v>243</v>
      </c>
      <c r="I74" s="112">
        <v>153000</v>
      </c>
      <c r="J74" s="112">
        <v>153000</v>
      </c>
      <c r="K74" s="112">
        <v>153000</v>
      </c>
      <c r="L74" s="112"/>
      <c r="M74" s="112"/>
      <c r="N74" s="112"/>
      <c r="O74" s="112"/>
      <c r="P74" s="112"/>
      <c r="Q74" s="112"/>
      <c r="R74" s="112"/>
      <c r="S74" s="112"/>
      <c r="T74" s="112"/>
      <c r="U74" s="92"/>
      <c r="V74" s="112"/>
      <c r="W74" s="112"/>
    </row>
    <row r="75" ht="32.9" customHeight="1" spans="1:23">
      <c r="A75" s="23" t="s">
        <v>292</v>
      </c>
      <c r="B75" s="109" t="s">
        <v>326</v>
      </c>
      <c r="C75" s="23" t="s">
        <v>325</v>
      </c>
      <c r="D75" s="23" t="s">
        <v>55</v>
      </c>
      <c r="E75" s="23" t="s">
        <v>79</v>
      </c>
      <c r="F75" s="23" t="s">
        <v>80</v>
      </c>
      <c r="G75" s="23" t="s">
        <v>310</v>
      </c>
      <c r="H75" s="23" t="s">
        <v>311</v>
      </c>
      <c r="I75" s="112">
        <v>281519</v>
      </c>
      <c r="J75" s="112">
        <v>281519</v>
      </c>
      <c r="K75" s="112">
        <v>281519</v>
      </c>
      <c r="L75" s="112"/>
      <c r="M75" s="112"/>
      <c r="N75" s="112"/>
      <c r="O75" s="112"/>
      <c r="P75" s="112"/>
      <c r="Q75" s="112"/>
      <c r="R75" s="112"/>
      <c r="S75" s="112"/>
      <c r="T75" s="112"/>
      <c r="U75" s="92"/>
      <c r="V75" s="112"/>
      <c r="W75" s="112"/>
    </row>
    <row r="76" ht="32.9" customHeight="1" spans="1:23">
      <c r="A76" s="23" t="s">
        <v>292</v>
      </c>
      <c r="B76" s="109" t="s">
        <v>326</v>
      </c>
      <c r="C76" s="23" t="s">
        <v>325</v>
      </c>
      <c r="D76" s="23" t="s">
        <v>55</v>
      </c>
      <c r="E76" s="23" t="s">
        <v>79</v>
      </c>
      <c r="F76" s="23" t="s">
        <v>80</v>
      </c>
      <c r="G76" s="23" t="s">
        <v>218</v>
      </c>
      <c r="H76" s="23" t="s">
        <v>219</v>
      </c>
      <c r="I76" s="112">
        <v>32000</v>
      </c>
      <c r="J76" s="112">
        <v>32000</v>
      </c>
      <c r="K76" s="112">
        <v>32000</v>
      </c>
      <c r="L76" s="112"/>
      <c r="M76" s="112"/>
      <c r="N76" s="112"/>
      <c r="O76" s="112"/>
      <c r="P76" s="112"/>
      <c r="Q76" s="112"/>
      <c r="R76" s="112"/>
      <c r="S76" s="112"/>
      <c r="T76" s="112"/>
      <c r="U76" s="92"/>
      <c r="V76" s="112"/>
      <c r="W76" s="112"/>
    </row>
    <row r="77" ht="32.9" customHeight="1" spans="1:23">
      <c r="A77" s="23" t="s">
        <v>292</v>
      </c>
      <c r="B77" s="109" t="s">
        <v>326</v>
      </c>
      <c r="C77" s="23" t="s">
        <v>325</v>
      </c>
      <c r="D77" s="23" t="s">
        <v>55</v>
      </c>
      <c r="E77" s="23" t="s">
        <v>79</v>
      </c>
      <c r="F77" s="23" t="s">
        <v>80</v>
      </c>
      <c r="G77" s="23" t="s">
        <v>294</v>
      </c>
      <c r="H77" s="23" t="s">
        <v>295</v>
      </c>
      <c r="I77" s="112">
        <v>4832933</v>
      </c>
      <c r="J77" s="112">
        <v>4832933</v>
      </c>
      <c r="K77" s="112">
        <v>4832933</v>
      </c>
      <c r="L77" s="112"/>
      <c r="M77" s="112"/>
      <c r="N77" s="112"/>
      <c r="O77" s="112"/>
      <c r="P77" s="112"/>
      <c r="Q77" s="112"/>
      <c r="R77" s="112"/>
      <c r="S77" s="112"/>
      <c r="T77" s="112"/>
      <c r="U77" s="92"/>
      <c r="V77" s="112"/>
      <c r="W77" s="112"/>
    </row>
    <row r="78" ht="32.9" customHeight="1" spans="1:23">
      <c r="A78" s="23" t="s">
        <v>292</v>
      </c>
      <c r="B78" s="109" t="s">
        <v>326</v>
      </c>
      <c r="C78" s="23" t="s">
        <v>325</v>
      </c>
      <c r="D78" s="23" t="s">
        <v>55</v>
      </c>
      <c r="E78" s="23" t="s">
        <v>79</v>
      </c>
      <c r="F78" s="23" t="s">
        <v>80</v>
      </c>
      <c r="G78" s="23" t="s">
        <v>222</v>
      </c>
      <c r="H78" s="23" t="s">
        <v>223</v>
      </c>
      <c r="I78" s="112">
        <v>702974.04</v>
      </c>
      <c r="J78" s="112">
        <v>702974.04</v>
      </c>
      <c r="K78" s="112">
        <v>702974.04</v>
      </c>
      <c r="L78" s="112"/>
      <c r="M78" s="112"/>
      <c r="N78" s="112"/>
      <c r="O78" s="112"/>
      <c r="P78" s="112"/>
      <c r="Q78" s="112"/>
      <c r="R78" s="112"/>
      <c r="S78" s="112"/>
      <c r="T78" s="112"/>
      <c r="U78" s="92"/>
      <c r="V78" s="112"/>
      <c r="W78" s="112"/>
    </row>
    <row r="79" ht="32.9" customHeight="1" spans="1:23">
      <c r="A79" s="23" t="s">
        <v>292</v>
      </c>
      <c r="B79" s="109" t="s">
        <v>326</v>
      </c>
      <c r="C79" s="23" t="s">
        <v>325</v>
      </c>
      <c r="D79" s="23" t="s">
        <v>55</v>
      </c>
      <c r="E79" s="23" t="s">
        <v>79</v>
      </c>
      <c r="F79" s="23" t="s">
        <v>80</v>
      </c>
      <c r="G79" s="23" t="s">
        <v>312</v>
      </c>
      <c r="H79" s="23" t="s">
        <v>313</v>
      </c>
      <c r="I79" s="112">
        <v>108715</v>
      </c>
      <c r="J79" s="112">
        <v>108715</v>
      </c>
      <c r="K79" s="112">
        <v>108715</v>
      </c>
      <c r="L79" s="112"/>
      <c r="M79" s="112"/>
      <c r="N79" s="112"/>
      <c r="O79" s="112"/>
      <c r="P79" s="112"/>
      <c r="Q79" s="112"/>
      <c r="R79" s="112"/>
      <c r="S79" s="112"/>
      <c r="T79" s="112"/>
      <c r="U79" s="92"/>
      <c r="V79" s="112"/>
      <c r="W79" s="112"/>
    </row>
    <row r="80" ht="32.9" customHeight="1" spans="1:23">
      <c r="A80" s="23" t="s">
        <v>292</v>
      </c>
      <c r="B80" s="109" t="s">
        <v>326</v>
      </c>
      <c r="C80" s="23" t="s">
        <v>325</v>
      </c>
      <c r="D80" s="23" t="s">
        <v>55</v>
      </c>
      <c r="E80" s="23" t="s">
        <v>79</v>
      </c>
      <c r="F80" s="23" t="s">
        <v>80</v>
      </c>
      <c r="G80" s="23" t="s">
        <v>316</v>
      </c>
      <c r="H80" s="23" t="s">
        <v>317</v>
      </c>
      <c r="I80" s="112">
        <v>79850</v>
      </c>
      <c r="J80" s="112">
        <v>79850</v>
      </c>
      <c r="K80" s="112">
        <v>79850</v>
      </c>
      <c r="L80" s="112"/>
      <c r="M80" s="112"/>
      <c r="N80" s="112"/>
      <c r="O80" s="112"/>
      <c r="P80" s="112"/>
      <c r="Q80" s="112"/>
      <c r="R80" s="112"/>
      <c r="S80" s="112"/>
      <c r="T80" s="112"/>
      <c r="U80" s="92"/>
      <c r="V80" s="112"/>
      <c r="W80" s="112"/>
    </row>
    <row r="81" ht="32.9" customHeight="1" spans="1:23">
      <c r="A81" s="23" t="s">
        <v>292</v>
      </c>
      <c r="B81" s="109" t="s">
        <v>326</v>
      </c>
      <c r="C81" s="23" t="s">
        <v>325</v>
      </c>
      <c r="D81" s="23" t="s">
        <v>55</v>
      </c>
      <c r="E81" s="23" t="s">
        <v>79</v>
      </c>
      <c r="F81" s="23" t="s">
        <v>80</v>
      </c>
      <c r="G81" s="23" t="s">
        <v>327</v>
      </c>
      <c r="H81" s="23" t="s">
        <v>328</v>
      </c>
      <c r="I81" s="112">
        <v>17800</v>
      </c>
      <c r="J81" s="112">
        <v>17800</v>
      </c>
      <c r="K81" s="112">
        <v>17800</v>
      </c>
      <c r="L81" s="112"/>
      <c r="M81" s="112"/>
      <c r="N81" s="112"/>
      <c r="O81" s="112"/>
      <c r="P81" s="112"/>
      <c r="Q81" s="112"/>
      <c r="R81" s="112"/>
      <c r="S81" s="112"/>
      <c r="T81" s="112"/>
      <c r="U81" s="92"/>
      <c r="V81" s="112"/>
      <c r="W81" s="112"/>
    </row>
    <row r="82" ht="32.9" customHeight="1" spans="1:23">
      <c r="A82" s="23"/>
      <c r="B82" s="23"/>
      <c r="C82" s="23" t="s">
        <v>329</v>
      </c>
      <c r="D82" s="23"/>
      <c r="E82" s="23"/>
      <c r="F82" s="23"/>
      <c r="G82" s="23"/>
      <c r="H82" s="23"/>
      <c r="I82" s="112">
        <v>23000</v>
      </c>
      <c r="J82" s="112">
        <v>23000</v>
      </c>
      <c r="K82" s="112">
        <v>23000</v>
      </c>
      <c r="L82" s="112"/>
      <c r="M82" s="112"/>
      <c r="N82" s="112"/>
      <c r="O82" s="112"/>
      <c r="P82" s="112"/>
      <c r="Q82" s="112"/>
      <c r="R82" s="112"/>
      <c r="S82" s="112"/>
      <c r="T82" s="112"/>
      <c r="U82" s="92"/>
      <c r="V82" s="112"/>
      <c r="W82" s="112"/>
    </row>
    <row r="83" ht="32.9" customHeight="1" spans="1:23">
      <c r="A83" s="23" t="s">
        <v>289</v>
      </c>
      <c r="B83" s="109" t="s">
        <v>330</v>
      </c>
      <c r="C83" s="23" t="s">
        <v>329</v>
      </c>
      <c r="D83" s="23" t="s">
        <v>59</v>
      </c>
      <c r="E83" s="23" t="s">
        <v>77</v>
      </c>
      <c r="F83" s="23" t="s">
        <v>78</v>
      </c>
      <c r="G83" s="23" t="s">
        <v>210</v>
      </c>
      <c r="H83" s="23" t="s">
        <v>211</v>
      </c>
      <c r="I83" s="112">
        <v>18000</v>
      </c>
      <c r="J83" s="112">
        <v>18000</v>
      </c>
      <c r="K83" s="112">
        <v>18000</v>
      </c>
      <c r="L83" s="112"/>
      <c r="M83" s="112"/>
      <c r="N83" s="112"/>
      <c r="O83" s="112"/>
      <c r="P83" s="112"/>
      <c r="Q83" s="112"/>
      <c r="R83" s="112"/>
      <c r="S83" s="112"/>
      <c r="T83" s="112"/>
      <c r="U83" s="92"/>
      <c r="V83" s="112"/>
      <c r="W83" s="112"/>
    </row>
    <row r="84" ht="32.9" customHeight="1" spans="1:23">
      <c r="A84" s="23" t="s">
        <v>289</v>
      </c>
      <c r="B84" s="109" t="s">
        <v>330</v>
      </c>
      <c r="C84" s="23" t="s">
        <v>329</v>
      </c>
      <c r="D84" s="23" t="s">
        <v>59</v>
      </c>
      <c r="E84" s="23" t="s">
        <v>77</v>
      </c>
      <c r="F84" s="23" t="s">
        <v>78</v>
      </c>
      <c r="G84" s="23" t="s">
        <v>294</v>
      </c>
      <c r="H84" s="23" t="s">
        <v>295</v>
      </c>
      <c r="I84" s="112">
        <v>5000</v>
      </c>
      <c r="J84" s="112">
        <v>5000</v>
      </c>
      <c r="K84" s="112">
        <v>5000</v>
      </c>
      <c r="L84" s="112"/>
      <c r="M84" s="112"/>
      <c r="N84" s="112"/>
      <c r="O84" s="112"/>
      <c r="P84" s="112"/>
      <c r="Q84" s="112"/>
      <c r="R84" s="112"/>
      <c r="S84" s="112"/>
      <c r="T84" s="112"/>
      <c r="U84" s="92"/>
      <c r="V84" s="112"/>
      <c r="W84" s="112"/>
    </row>
    <row r="85" ht="32.9" customHeight="1" spans="1:23">
      <c r="A85" s="23"/>
      <c r="B85" s="23"/>
      <c r="C85" s="23" t="s">
        <v>331</v>
      </c>
      <c r="D85" s="23"/>
      <c r="E85" s="23"/>
      <c r="F85" s="23"/>
      <c r="G85" s="23"/>
      <c r="H85" s="23"/>
      <c r="I85" s="112">
        <v>2049276</v>
      </c>
      <c r="J85" s="112">
        <v>2000000</v>
      </c>
      <c r="K85" s="112">
        <v>2000000</v>
      </c>
      <c r="L85" s="112"/>
      <c r="M85" s="112"/>
      <c r="N85" s="112">
        <v>49276</v>
      </c>
      <c r="O85" s="112"/>
      <c r="P85" s="112"/>
      <c r="Q85" s="112"/>
      <c r="R85" s="112"/>
      <c r="S85" s="112"/>
      <c r="T85" s="112"/>
      <c r="U85" s="92"/>
      <c r="V85" s="112"/>
      <c r="W85" s="112"/>
    </row>
    <row r="86" ht="32.9" customHeight="1" spans="1:23">
      <c r="A86" s="23" t="s">
        <v>292</v>
      </c>
      <c r="B86" s="109" t="s">
        <v>332</v>
      </c>
      <c r="C86" s="23" t="s">
        <v>331</v>
      </c>
      <c r="D86" s="23" t="s">
        <v>59</v>
      </c>
      <c r="E86" s="23" t="s">
        <v>79</v>
      </c>
      <c r="F86" s="23" t="s">
        <v>80</v>
      </c>
      <c r="G86" s="23" t="s">
        <v>202</v>
      </c>
      <c r="H86" s="23" t="s">
        <v>203</v>
      </c>
      <c r="I86" s="112">
        <v>40000</v>
      </c>
      <c r="J86" s="112">
        <v>40000</v>
      </c>
      <c r="K86" s="112">
        <v>40000</v>
      </c>
      <c r="L86" s="112"/>
      <c r="M86" s="112"/>
      <c r="N86" s="112"/>
      <c r="O86" s="112"/>
      <c r="P86" s="112"/>
      <c r="Q86" s="112"/>
      <c r="R86" s="112"/>
      <c r="S86" s="112"/>
      <c r="T86" s="112"/>
      <c r="U86" s="92"/>
      <c r="V86" s="112"/>
      <c r="W86" s="112"/>
    </row>
    <row r="87" ht="32.9" customHeight="1" spans="1:23">
      <c r="A87" s="23" t="s">
        <v>292</v>
      </c>
      <c r="B87" s="109" t="s">
        <v>332</v>
      </c>
      <c r="C87" s="23" t="s">
        <v>331</v>
      </c>
      <c r="D87" s="23" t="s">
        <v>59</v>
      </c>
      <c r="E87" s="23" t="s">
        <v>79</v>
      </c>
      <c r="F87" s="23" t="s">
        <v>80</v>
      </c>
      <c r="G87" s="23" t="s">
        <v>208</v>
      </c>
      <c r="H87" s="23" t="s">
        <v>209</v>
      </c>
      <c r="I87" s="112">
        <v>5700</v>
      </c>
      <c r="J87" s="112">
        <v>5700</v>
      </c>
      <c r="K87" s="112">
        <v>5700</v>
      </c>
      <c r="L87" s="112"/>
      <c r="M87" s="112"/>
      <c r="N87" s="112"/>
      <c r="O87" s="112"/>
      <c r="P87" s="112"/>
      <c r="Q87" s="112"/>
      <c r="R87" s="112"/>
      <c r="S87" s="112"/>
      <c r="T87" s="112"/>
      <c r="U87" s="92"/>
      <c r="V87" s="112"/>
      <c r="W87" s="112"/>
    </row>
    <row r="88" ht="32.9" customHeight="1" spans="1:23">
      <c r="A88" s="23" t="s">
        <v>292</v>
      </c>
      <c r="B88" s="109" t="s">
        <v>332</v>
      </c>
      <c r="C88" s="23" t="s">
        <v>331</v>
      </c>
      <c r="D88" s="23" t="s">
        <v>59</v>
      </c>
      <c r="E88" s="23" t="s">
        <v>79</v>
      </c>
      <c r="F88" s="23" t="s">
        <v>80</v>
      </c>
      <c r="G88" s="23" t="s">
        <v>212</v>
      </c>
      <c r="H88" s="23" t="s">
        <v>213</v>
      </c>
      <c r="I88" s="112">
        <v>174000</v>
      </c>
      <c r="J88" s="112">
        <v>174000</v>
      </c>
      <c r="K88" s="112">
        <v>174000</v>
      </c>
      <c r="L88" s="112"/>
      <c r="M88" s="112"/>
      <c r="N88" s="112"/>
      <c r="O88" s="112"/>
      <c r="P88" s="112"/>
      <c r="Q88" s="112"/>
      <c r="R88" s="112"/>
      <c r="S88" s="112"/>
      <c r="T88" s="112"/>
      <c r="U88" s="92"/>
      <c r="V88" s="112"/>
      <c r="W88" s="112"/>
    </row>
    <row r="89" ht="32.9" customHeight="1" spans="1:23">
      <c r="A89" s="23" t="s">
        <v>292</v>
      </c>
      <c r="B89" s="109" t="s">
        <v>332</v>
      </c>
      <c r="C89" s="23" t="s">
        <v>331</v>
      </c>
      <c r="D89" s="23" t="s">
        <v>59</v>
      </c>
      <c r="E89" s="23" t="s">
        <v>79</v>
      </c>
      <c r="F89" s="23" t="s">
        <v>80</v>
      </c>
      <c r="G89" s="23" t="s">
        <v>242</v>
      </c>
      <c r="H89" s="23" t="s">
        <v>243</v>
      </c>
      <c r="I89" s="112">
        <v>400276</v>
      </c>
      <c r="J89" s="112">
        <v>351000</v>
      </c>
      <c r="K89" s="112">
        <v>351000</v>
      </c>
      <c r="L89" s="112"/>
      <c r="M89" s="112"/>
      <c r="N89" s="112">
        <v>49276</v>
      </c>
      <c r="O89" s="112"/>
      <c r="P89" s="112"/>
      <c r="Q89" s="112"/>
      <c r="R89" s="112"/>
      <c r="S89" s="112"/>
      <c r="T89" s="112"/>
      <c r="U89" s="92"/>
      <c r="V89" s="112"/>
      <c r="W89" s="112"/>
    </row>
    <row r="90" ht="32.9" customHeight="1" spans="1:23">
      <c r="A90" s="23" t="s">
        <v>292</v>
      </c>
      <c r="B90" s="109" t="s">
        <v>332</v>
      </c>
      <c r="C90" s="23" t="s">
        <v>331</v>
      </c>
      <c r="D90" s="23" t="s">
        <v>59</v>
      </c>
      <c r="E90" s="23" t="s">
        <v>79</v>
      </c>
      <c r="F90" s="23" t="s">
        <v>80</v>
      </c>
      <c r="G90" s="23" t="s">
        <v>218</v>
      </c>
      <c r="H90" s="23" t="s">
        <v>219</v>
      </c>
      <c r="I90" s="112">
        <v>272000</v>
      </c>
      <c r="J90" s="112">
        <v>272000</v>
      </c>
      <c r="K90" s="112">
        <v>272000</v>
      </c>
      <c r="L90" s="112"/>
      <c r="M90" s="112"/>
      <c r="N90" s="112"/>
      <c r="O90" s="112"/>
      <c r="P90" s="112"/>
      <c r="Q90" s="112"/>
      <c r="R90" s="112"/>
      <c r="S90" s="112"/>
      <c r="T90" s="112"/>
      <c r="U90" s="92"/>
      <c r="V90" s="112"/>
      <c r="W90" s="112"/>
    </row>
    <row r="91" ht="32.9" customHeight="1" spans="1:23">
      <c r="A91" s="23" t="s">
        <v>292</v>
      </c>
      <c r="B91" s="109" t="s">
        <v>332</v>
      </c>
      <c r="C91" s="23" t="s">
        <v>331</v>
      </c>
      <c r="D91" s="23" t="s">
        <v>59</v>
      </c>
      <c r="E91" s="23" t="s">
        <v>79</v>
      </c>
      <c r="F91" s="23" t="s">
        <v>80</v>
      </c>
      <c r="G91" s="23" t="s">
        <v>294</v>
      </c>
      <c r="H91" s="23" t="s">
        <v>295</v>
      </c>
      <c r="I91" s="112">
        <v>1100000</v>
      </c>
      <c r="J91" s="112">
        <v>1100000</v>
      </c>
      <c r="K91" s="112">
        <v>1100000</v>
      </c>
      <c r="L91" s="112"/>
      <c r="M91" s="112"/>
      <c r="N91" s="112"/>
      <c r="O91" s="112"/>
      <c r="P91" s="112"/>
      <c r="Q91" s="112"/>
      <c r="R91" s="112"/>
      <c r="S91" s="112"/>
      <c r="T91" s="112"/>
      <c r="U91" s="92"/>
      <c r="V91" s="112"/>
      <c r="W91" s="112"/>
    </row>
    <row r="92" ht="32.9" customHeight="1" spans="1:23">
      <c r="A92" s="23" t="s">
        <v>292</v>
      </c>
      <c r="B92" s="109" t="s">
        <v>332</v>
      </c>
      <c r="C92" s="23" t="s">
        <v>331</v>
      </c>
      <c r="D92" s="23" t="s">
        <v>59</v>
      </c>
      <c r="E92" s="23" t="s">
        <v>79</v>
      </c>
      <c r="F92" s="23" t="s">
        <v>80</v>
      </c>
      <c r="G92" s="23" t="s">
        <v>224</v>
      </c>
      <c r="H92" s="23" t="s">
        <v>225</v>
      </c>
      <c r="I92" s="112">
        <v>51100</v>
      </c>
      <c r="J92" s="112">
        <v>51100</v>
      </c>
      <c r="K92" s="112">
        <v>51100</v>
      </c>
      <c r="L92" s="112"/>
      <c r="M92" s="112"/>
      <c r="N92" s="112"/>
      <c r="O92" s="112"/>
      <c r="P92" s="112"/>
      <c r="Q92" s="112"/>
      <c r="R92" s="112"/>
      <c r="S92" s="112"/>
      <c r="T92" s="112"/>
      <c r="U92" s="92"/>
      <c r="V92" s="112"/>
      <c r="W92" s="112"/>
    </row>
    <row r="93" ht="32.9" customHeight="1" spans="1:23">
      <c r="A93" s="23" t="s">
        <v>292</v>
      </c>
      <c r="B93" s="109" t="s">
        <v>332</v>
      </c>
      <c r="C93" s="23" t="s">
        <v>331</v>
      </c>
      <c r="D93" s="23" t="s">
        <v>59</v>
      </c>
      <c r="E93" s="23" t="s">
        <v>79</v>
      </c>
      <c r="F93" s="23" t="s">
        <v>80</v>
      </c>
      <c r="G93" s="23" t="s">
        <v>312</v>
      </c>
      <c r="H93" s="23" t="s">
        <v>313</v>
      </c>
      <c r="I93" s="112">
        <v>6200</v>
      </c>
      <c r="J93" s="112">
        <v>6200</v>
      </c>
      <c r="K93" s="112">
        <v>6200</v>
      </c>
      <c r="L93" s="112"/>
      <c r="M93" s="112"/>
      <c r="N93" s="112"/>
      <c r="O93" s="112"/>
      <c r="P93" s="112"/>
      <c r="Q93" s="112"/>
      <c r="R93" s="112"/>
      <c r="S93" s="112"/>
      <c r="T93" s="112"/>
      <c r="U93" s="92"/>
      <c r="V93" s="112"/>
      <c r="W93" s="112"/>
    </row>
    <row r="94" ht="32.9" customHeight="1" spans="1:23">
      <c r="A94" s="23"/>
      <c r="B94" s="23"/>
      <c r="C94" s="23" t="s">
        <v>318</v>
      </c>
      <c r="D94" s="23"/>
      <c r="E94" s="23"/>
      <c r="F94" s="23"/>
      <c r="G94" s="23"/>
      <c r="H94" s="23"/>
      <c r="I94" s="112">
        <v>800000</v>
      </c>
      <c r="J94" s="112">
        <v>800000</v>
      </c>
      <c r="K94" s="112">
        <v>800000</v>
      </c>
      <c r="L94" s="112"/>
      <c r="M94" s="112"/>
      <c r="N94" s="112"/>
      <c r="O94" s="112"/>
      <c r="P94" s="112"/>
      <c r="Q94" s="112"/>
      <c r="R94" s="112"/>
      <c r="S94" s="112"/>
      <c r="T94" s="112"/>
      <c r="U94" s="92"/>
      <c r="V94" s="112"/>
      <c r="W94" s="112"/>
    </row>
    <row r="95" ht="32.9" customHeight="1" spans="1:23">
      <c r="A95" s="23" t="s">
        <v>289</v>
      </c>
      <c r="B95" s="109" t="s">
        <v>333</v>
      </c>
      <c r="C95" s="23" t="s">
        <v>318</v>
      </c>
      <c r="D95" s="23" t="s">
        <v>59</v>
      </c>
      <c r="E95" s="23" t="s">
        <v>79</v>
      </c>
      <c r="F95" s="23" t="s">
        <v>80</v>
      </c>
      <c r="G95" s="23" t="s">
        <v>214</v>
      </c>
      <c r="H95" s="23" t="s">
        <v>215</v>
      </c>
      <c r="I95" s="112">
        <v>800000</v>
      </c>
      <c r="J95" s="112">
        <v>800000</v>
      </c>
      <c r="K95" s="112">
        <v>800000</v>
      </c>
      <c r="L95" s="112"/>
      <c r="M95" s="112"/>
      <c r="N95" s="112"/>
      <c r="O95" s="112"/>
      <c r="P95" s="112"/>
      <c r="Q95" s="112"/>
      <c r="R95" s="112"/>
      <c r="S95" s="112"/>
      <c r="T95" s="112"/>
      <c r="U95" s="92"/>
      <c r="V95" s="112"/>
      <c r="W95" s="112"/>
    </row>
    <row r="96" ht="18.75" customHeight="1" spans="1:23">
      <c r="A96" s="30" t="s">
        <v>116</v>
      </c>
      <c r="B96" s="31"/>
      <c r="C96" s="31"/>
      <c r="D96" s="31"/>
      <c r="E96" s="31"/>
      <c r="F96" s="31"/>
      <c r="G96" s="31"/>
      <c r="H96" s="32"/>
      <c r="I96" s="112">
        <v>57476936</v>
      </c>
      <c r="J96" s="112">
        <v>51277700</v>
      </c>
      <c r="K96" s="112">
        <v>49977700</v>
      </c>
      <c r="L96" s="112"/>
      <c r="M96" s="112"/>
      <c r="N96" s="112">
        <v>6199236</v>
      </c>
      <c r="O96" s="112"/>
      <c r="P96" s="112"/>
      <c r="Q96" s="112"/>
      <c r="R96" s="112"/>
      <c r="S96" s="112"/>
      <c r="T96" s="112"/>
      <c r="U96" s="92"/>
      <c r="V96" s="112"/>
      <c r="W96" s="112"/>
    </row>
  </sheetData>
  <mergeCells count="28">
    <mergeCell ref="A2:W2"/>
    <mergeCell ref="A3:I3"/>
    <mergeCell ref="J4:M4"/>
    <mergeCell ref="N4:P4"/>
    <mergeCell ref="R4:W4"/>
    <mergeCell ref="J5:K5"/>
    <mergeCell ref="A96:H96"/>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53"/>
  <sheetViews>
    <sheetView showZeros="0" tabSelected="1" zoomScale="70" zoomScaleNormal="70" topLeftCell="A117" workbookViewId="0">
      <selection activeCell="C153" sqref="$A151:$XFD153"/>
    </sheetView>
  </sheetViews>
  <sheetFormatPr defaultColWidth="9.13333333333333" defaultRowHeight="12" customHeight="1"/>
  <cols>
    <col min="1" max="1" width="18.9083333333333" customWidth="1"/>
    <col min="2" max="2" width="60" customWidth="1"/>
    <col min="3" max="3" width="11.725" customWidth="1"/>
    <col min="4" max="4" width="11.0916666666667" customWidth="1"/>
    <col min="5" max="5" width="22.1833333333333" customWidth="1"/>
    <col min="6" max="6" width="11.2833333333333" customWidth="1"/>
    <col min="7" max="7" width="10.3083333333333" customWidth="1"/>
    <col min="8" max="8" width="9.30833333333333" customWidth="1"/>
    <col min="9" max="9" width="11.275" customWidth="1"/>
    <col min="10" max="10" width="58.6916666666667" customWidth="1"/>
  </cols>
  <sheetData>
    <row r="1" customHeight="1" spans="10:10">
      <c r="J1" s="54" t="s">
        <v>334</v>
      </c>
    </row>
    <row r="2" ht="28.5" customHeight="1" spans="1:10">
      <c r="A2" s="43" t="s">
        <v>335</v>
      </c>
      <c r="B2" s="27"/>
      <c r="C2" s="27"/>
      <c r="D2" s="27"/>
      <c r="E2" s="27"/>
      <c r="F2" s="44"/>
      <c r="G2" s="27"/>
      <c r="H2" s="44"/>
      <c r="I2" s="44"/>
      <c r="J2" s="27"/>
    </row>
    <row r="3" ht="15" customHeight="1" spans="1:1">
      <c r="A3" s="4" t="str">
        <f>"单位名称："&amp;"云南省科学技术协会"</f>
        <v>单位名称：云南省科学技术协会</v>
      </c>
    </row>
    <row r="4" ht="14.25" customHeight="1" spans="1:10">
      <c r="A4" s="45" t="s">
        <v>336</v>
      </c>
      <c r="B4" s="45" t="s">
        <v>337</v>
      </c>
      <c r="C4" s="45" t="s">
        <v>338</v>
      </c>
      <c r="D4" s="45" t="s">
        <v>339</v>
      </c>
      <c r="E4" s="45" t="s">
        <v>340</v>
      </c>
      <c r="F4" s="46" t="s">
        <v>341</v>
      </c>
      <c r="G4" s="45" t="s">
        <v>342</v>
      </c>
      <c r="H4" s="46" t="s">
        <v>343</v>
      </c>
      <c r="I4" s="46" t="s">
        <v>344</v>
      </c>
      <c r="J4" s="45" t="s">
        <v>345</v>
      </c>
    </row>
    <row r="5" ht="14.25" customHeight="1" spans="1:10">
      <c r="A5" s="45">
        <v>1</v>
      </c>
      <c r="B5" s="45">
        <v>2</v>
      </c>
      <c r="C5" s="45">
        <v>3</v>
      </c>
      <c r="D5" s="45">
        <v>4</v>
      </c>
      <c r="E5" s="45">
        <v>5</v>
      </c>
      <c r="F5" s="46">
        <v>6</v>
      </c>
      <c r="G5" s="45">
        <v>7</v>
      </c>
      <c r="H5" s="46">
        <v>8</v>
      </c>
      <c r="I5" s="46">
        <v>9</v>
      </c>
      <c r="J5" s="45">
        <v>10</v>
      </c>
    </row>
    <row r="6" ht="25" customHeight="1" spans="1:10">
      <c r="A6" s="47" t="s">
        <v>46</v>
      </c>
      <c r="B6" s="48"/>
      <c r="C6" s="48"/>
      <c r="D6" s="48"/>
      <c r="E6" s="49"/>
      <c r="F6" s="50"/>
      <c r="G6" s="49"/>
      <c r="H6" s="50"/>
      <c r="I6" s="50"/>
      <c r="J6" s="49"/>
    </row>
    <row r="7" ht="33.75" customHeight="1" spans="1:10">
      <c r="A7" s="51" t="s">
        <v>46</v>
      </c>
      <c r="B7" s="52"/>
      <c r="C7" s="52"/>
      <c r="D7" s="52"/>
      <c r="E7" s="47"/>
      <c r="F7" s="52"/>
      <c r="G7" s="47"/>
      <c r="H7" s="52"/>
      <c r="I7" s="52"/>
      <c r="J7" s="47"/>
    </row>
    <row r="8" ht="77" customHeight="1" spans="1:10">
      <c r="A8" s="53" t="s">
        <v>298</v>
      </c>
      <c r="B8" s="52" t="s">
        <v>346</v>
      </c>
      <c r="C8" s="52" t="s">
        <v>347</v>
      </c>
      <c r="D8" s="52" t="s">
        <v>348</v>
      </c>
      <c r="E8" s="47" t="s">
        <v>349</v>
      </c>
      <c r="F8" s="52" t="s">
        <v>350</v>
      </c>
      <c r="G8" s="47" t="s">
        <v>351</v>
      </c>
      <c r="H8" s="52" t="s">
        <v>352</v>
      </c>
      <c r="I8" s="52" t="s">
        <v>353</v>
      </c>
      <c r="J8" s="47" t="s">
        <v>354</v>
      </c>
    </row>
    <row r="9" ht="99" customHeight="1" spans="1:10">
      <c r="A9" s="53" t="s">
        <v>298</v>
      </c>
      <c r="B9" s="52" t="s">
        <v>346</v>
      </c>
      <c r="C9" s="52" t="s">
        <v>347</v>
      </c>
      <c r="D9" s="52" t="s">
        <v>348</v>
      </c>
      <c r="E9" s="47" t="s">
        <v>355</v>
      </c>
      <c r="F9" s="52" t="s">
        <v>350</v>
      </c>
      <c r="G9" s="47" t="s">
        <v>356</v>
      </c>
      <c r="H9" s="52" t="s">
        <v>352</v>
      </c>
      <c r="I9" s="52" t="s">
        <v>353</v>
      </c>
      <c r="J9" s="47" t="s">
        <v>357</v>
      </c>
    </row>
    <row r="10" ht="33.75" customHeight="1" spans="1:10">
      <c r="A10" s="53" t="s">
        <v>298</v>
      </c>
      <c r="B10" s="52" t="s">
        <v>346</v>
      </c>
      <c r="C10" s="52" t="s">
        <v>347</v>
      </c>
      <c r="D10" s="52" t="s">
        <v>348</v>
      </c>
      <c r="E10" s="47" t="s">
        <v>358</v>
      </c>
      <c r="F10" s="52" t="s">
        <v>350</v>
      </c>
      <c r="G10" s="47" t="s">
        <v>359</v>
      </c>
      <c r="H10" s="52" t="s">
        <v>360</v>
      </c>
      <c r="I10" s="52" t="s">
        <v>353</v>
      </c>
      <c r="J10" s="47" t="s">
        <v>361</v>
      </c>
    </row>
    <row r="11" ht="33.75" customHeight="1" spans="1:10">
      <c r="A11" s="53" t="s">
        <v>298</v>
      </c>
      <c r="B11" s="52" t="s">
        <v>346</v>
      </c>
      <c r="C11" s="52" t="s">
        <v>347</v>
      </c>
      <c r="D11" s="52" t="s">
        <v>348</v>
      </c>
      <c r="E11" s="47" t="s">
        <v>362</v>
      </c>
      <c r="F11" s="52" t="s">
        <v>363</v>
      </c>
      <c r="G11" s="47" t="s">
        <v>364</v>
      </c>
      <c r="H11" s="52" t="s">
        <v>365</v>
      </c>
      <c r="I11" s="52" t="s">
        <v>353</v>
      </c>
      <c r="J11" s="47" t="s">
        <v>366</v>
      </c>
    </row>
    <row r="12" ht="62" customHeight="1" spans="1:10">
      <c r="A12" s="53" t="s">
        <v>298</v>
      </c>
      <c r="B12" s="52" t="s">
        <v>346</v>
      </c>
      <c r="C12" s="52" t="s">
        <v>347</v>
      </c>
      <c r="D12" s="52" t="s">
        <v>348</v>
      </c>
      <c r="E12" s="47" t="s">
        <v>367</v>
      </c>
      <c r="F12" s="52" t="s">
        <v>350</v>
      </c>
      <c r="G12" s="47" t="s">
        <v>136</v>
      </c>
      <c r="H12" s="52" t="s">
        <v>352</v>
      </c>
      <c r="I12" s="52" t="s">
        <v>353</v>
      </c>
      <c r="J12" s="47" t="s">
        <v>368</v>
      </c>
    </row>
    <row r="13" ht="33.75" customHeight="1" spans="1:10">
      <c r="A13" s="53" t="s">
        <v>298</v>
      </c>
      <c r="B13" s="52" t="s">
        <v>346</v>
      </c>
      <c r="C13" s="52" t="s">
        <v>347</v>
      </c>
      <c r="D13" s="52" t="s">
        <v>369</v>
      </c>
      <c r="E13" s="47" t="s">
        <v>370</v>
      </c>
      <c r="F13" s="52" t="s">
        <v>350</v>
      </c>
      <c r="G13" s="47" t="s">
        <v>134</v>
      </c>
      <c r="H13" s="52" t="s">
        <v>365</v>
      </c>
      <c r="I13" s="52" t="s">
        <v>353</v>
      </c>
      <c r="J13" s="47" t="s">
        <v>371</v>
      </c>
    </row>
    <row r="14" ht="33.75" customHeight="1" spans="1:10">
      <c r="A14" s="53" t="s">
        <v>298</v>
      </c>
      <c r="B14" s="52" t="s">
        <v>346</v>
      </c>
      <c r="C14" s="52" t="s">
        <v>347</v>
      </c>
      <c r="D14" s="52" t="s">
        <v>369</v>
      </c>
      <c r="E14" s="47" t="s">
        <v>372</v>
      </c>
      <c r="F14" s="52" t="s">
        <v>350</v>
      </c>
      <c r="G14" s="47" t="s">
        <v>373</v>
      </c>
      <c r="H14" s="52" t="s">
        <v>374</v>
      </c>
      <c r="I14" s="52" t="s">
        <v>353</v>
      </c>
      <c r="J14" s="47" t="s">
        <v>375</v>
      </c>
    </row>
    <row r="15" ht="33.75" customHeight="1" spans="1:10">
      <c r="A15" s="53" t="s">
        <v>298</v>
      </c>
      <c r="B15" s="52" t="s">
        <v>346</v>
      </c>
      <c r="C15" s="52" t="s">
        <v>347</v>
      </c>
      <c r="D15" s="52" t="s">
        <v>369</v>
      </c>
      <c r="E15" s="47" t="s">
        <v>376</v>
      </c>
      <c r="F15" s="52" t="s">
        <v>350</v>
      </c>
      <c r="G15" s="47" t="s">
        <v>377</v>
      </c>
      <c r="H15" s="52" t="s">
        <v>378</v>
      </c>
      <c r="I15" s="52" t="s">
        <v>353</v>
      </c>
      <c r="J15" s="47" t="s">
        <v>379</v>
      </c>
    </row>
    <row r="16" ht="33.75" customHeight="1" spans="1:10">
      <c r="A16" s="53" t="s">
        <v>298</v>
      </c>
      <c r="B16" s="52" t="s">
        <v>346</v>
      </c>
      <c r="C16" s="52" t="s">
        <v>347</v>
      </c>
      <c r="D16" s="52" t="s">
        <v>369</v>
      </c>
      <c r="E16" s="47" t="s">
        <v>380</v>
      </c>
      <c r="F16" s="52" t="s">
        <v>350</v>
      </c>
      <c r="G16" s="47" t="s">
        <v>381</v>
      </c>
      <c r="H16" s="52" t="s">
        <v>378</v>
      </c>
      <c r="I16" s="52" t="s">
        <v>353</v>
      </c>
      <c r="J16" s="47" t="s">
        <v>382</v>
      </c>
    </row>
    <row r="17" ht="46" customHeight="1" spans="1:10">
      <c r="A17" s="53" t="s">
        <v>298</v>
      </c>
      <c r="B17" s="52" t="s">
        <v>346</v>
      </c>
      <c r="C17" s="52" t="s">
        <v>347</v>
      </c>
      <c r="D17" s="52" t="s">
        <v>369</v>
      </c>
      <c r="E17" s="47" t="s">
        <v>383</v>
      </c>
      <c r="F17" s="52" t="s">
        <v>350</v>
      </c>
      <c r="G17" s="47" t="s">
        <v>135</v>
      </c>
      <c r="H17" s="52" t="s">
        <v>352</v>
      </c>
      <c r="I17" s="52" t="s">
        <v>353</v>
      </c>
      <c r="J17" s="47" t="s">
        <v>384</v>
      </c>
    </row>
    <row r="18" ht="46" customHeight="1" spans="1:10">
      <c r="A18" s="53" t="s">
        <v>298</v>
      </c>
      <c r="B18" s="52" t="s">
        <v>346</v>
      </c>
      <c r="C18" s="52" t="s">
        <v>347</v>
      </c>
      <c r="D18" s="52" t="s">
        <v>385</v>
      </c>
      <c r="E18" s="47" t="s">
        <v>386</v>
      </c>
      <c r="F18" s="52" t="s">
        <v>387</v>
      </c>
      <c r="G18" s="47" t="s">
        <v>388</v>
      </c>
      <c r="H18" s="52" t="s">
        <v>389</v>
      </c>
      <c r="I18" s="52" t="s">
        <v>353</v>
      </c>
      <c r="J18" s="47" t="s">
        <v>390</v>
      </c>
    </row>
    <row r="19" ht="33.75" customHeight="1" spans="1:10">
      <c r="A19" s="53" t="s">
        <v>298</v>
      </c>
      <c r="B19" s="52" t="s">
        <v>346</v>
      </c>
      <c r="C19" s="52" t="s">
        <v>347</v>
      </c>
      <c r="D19" s="52" t="s">
        <v>385</v>
      </c>
      <c r="E19" s="47" t="s">
        <v>391</v>
      </c>
      <c r="F19" s="52" t="s">
        <v>363</v>
      </c>
      <c r="G19" s="47" t="s">
        <v>392</v>
      </c>
      <c r="H19" s="52" t="s">
        <v>393</v>
      </c>
      <c r="I19" s="52" t="s">
        <v>353</v>
      </c>
      <c r="J19" s="47" t="s">
        <v>394</v>
      </c>
    </row>
    <row r="20" ht="33.75" customHeight="1" spans="1:10">
      <c r="A20" s="53" t="s">
        <v>298</v>
      </c>
      <c r="B20" s="52" t="s">
        <v>346</v>
      </c>
      <c r="C20" s="52" t="s">
        <v>347</v>
      </c>
      <c r="D20" s="52" t="s">
        <v>395</v>
      </c>
      <c r="E20" s="47" t="s">
        <v>396</v>
      </c>
      <c r="F20" s="52" t="s">
        <v>387</v>
      </c>
      <c r="G20" s="47" t="s">
        <v>397</v>
      </c>
      <c r="H20" s="52" t="s">
        <v>393</v>
      </c>
      <c r="I20" s="52" t="s">
        <v>353</v>
      </c>
      <c r="J20" s="47" t="s">
        <v>398</v>
      </c>
    </row>
    <row r="21" ht="33.75" customHeight="1" spans="1:10">
      <c r="A21" s="53" t="s">
        <v>298</v>
      </c>
      <c r="B21" s="52" t="s">
        <v>346</v>
      </c>
      <c r="C21" s="52" t="s">
        <v>399</v>
      </c>
      <c r="D21" s="52" t="s">
        <v>400</v>
      </c>
      <c r="E21" s="47" t="s">
        <v>401</v>
      </c>
      <c r="F21" s="52" t="s">
        <v>350</v>
      </c>
      <c r="G21" s="47" t="s">
        <v>381</v>
      </c>
      <c r="H21" s="52" t="s">
        <v>393</v>
      </c>
      <c r="I21" s="52" t="s">
        <v>353</v>
      </c>
      <c r="J21" s="47" t="s">
        <v>402</v>
      </c>
    </row>
    <row r="22" ht="33.75" customHeight="1" spans="1:10">
      <c r="A22" s="53" t="s">
        <v>298</v>
      </c>
      <c r="B22" s="52" t="s">
        <v>346</v>
      </c>
      <c r="C22" s="52" t="s">
        <v>399</v>
      </c>
      <c r="D22" s="52" t="s">
        <v>400</v>
      </c>
      <c r="E22" s="47" t="s">
        <v>403</v>
      </c>
      <c r="F22" s="52" t="s">
        <v>363</v>
      </c>
      <c r="G22" s="47" t="s">
        <v>392</v>
      </c>
      <c r="H22" s="52" t="s">
        <v>393</v>
      </c>
      <c r="I22" s="52" t="s">
        <v>353</v>
      </c>
      <c r="J22" s="47" t="s">
        <v>404</v>
      </c>
    </row>
    <row r="23" ht="33.75" customHeight="1" spans="1:10">
      <c r="A23" s="53" t="s">
        <v>298</v>
      </c>
      <c r="B23" s="52" t="s">
        <v>346</v>
      </c>
      <c r="C23" s="52" t="s">
        <v>399</v>
      </c>
      <c r="D23" s="52" t="s">
        <v>400</v>
      </c>
      <c r="E23" s="47" t="s">
        <v>405</v>
      </c>
      <c r="F23" s="52" t="s">
        <v>350</v>
      </c>
      <c r="G23" s="47" t="s">
        <v>406</v>
      </c>
      <c r="H23" s="52" t="s">
        <v>393</v>
      </c>
      <c r="I23" s="52" t="s">
        <v>353</v>
      </c>
      <c r="J23" s="47" t="s">
        <v>407</v>
      </c>
    </row>
    <row r="24" ht="33.75" customHeight="1" spans="1:10">
      <c r="A24" s="53" t="s">
        <v>298</v>
      </c>
      <c r="B24" s="52" t="s">
        <v>346</v>
      </c>
      <c r="C24" s="52" t="s">
        <v>408</v>
      </c>
      <c r="D24" s="52" t="s">
        <v>409</v>
      </c>
      <c r="E24" s="47" t="s">
        <v>410</v>
      </c>
      <c r="F24" s="52" t="s">
        <v>350</v>
      </c>
      <c r="G24" s="47" t="s">
        <v>377</v>
      </c>
      <c r="H24" s="52" t="s">
        <v>393</v>
      </c>
      <c r="I24" s="52" t="s">
        <v>353</v>
      </c>
      <c r="J24" s="47" t="s">
        <v>411</v>
      </c>
    </row>
    <row r="25" ht="33.75" customHeight="1" spans="1:10">
      <c r="A25" s="53" t="s">
        <v>298</v>
      </c>
      <c r="B25" s="52" t="s">
        <v>346</v>
      </c>
      <c r="C25" s="52" t="s">
        <v>408</v>
      </c>
      <c r="D25" s="52" t="s">
        <v>409</v>
      </c>
      <c r="E25" s="47" t="s">
        <v>412</v>
      </c>
      <c r="F25" s="52" t="s">
        <v>350</v>
      </c>
      <c r="G25" s="47" t="s">
        <v>377</v>
      </c>
      <c r="H25" s="52" t="s">
        <v>393</v>
      </c>
      <c r="I25" s="52" t="s">
        <v>353</v>
      </c>
      <c r="J25" s="47" t="s">
        <v>413</v>
      </c>
    </row>
    <row r="26" ht="33.75" customHeight="1" spans="1:10">
      <c r="A26" s="53" t="s">
        <v>298</v>
      </c>
      <c r="B26" s="52" t="s">
        <v>346</v>
      </c>
      <c r="C26" s="52" t="s">
        <v>408</v>
      </c>
      <c r="D26" s="52" t="s">
        <v>409</v>
      </c>
      <c r="E26" s="47" t="s">
        <v>414</v>
      </c>
      <c r="F26" s="52" t="s">
        <v>350</v>
      </c>
      <c r="G26" s="47" t="s">
        <v>377</v>
      </c>
      <c r="H26" s="52" t="s">
        <v>393</v>
      </c>
      <c r="I26" s="52" t="s">
        <v>353</v>
      </c>
      <c r="J26" s="47" t="s">
        <v>415</v>
      </c>
    </row>
    <row r="27" ht="47" customHeight="1" spans="1:10">
      <c r="A27" s="53" t="s">
        <v>288</v>
      </c>
      <c r="B27" s="52" t="s">
        <v>416</v>
      </c>
      <c r="C27" s="52" t="s">
        <v>347</v>
      </c>
      <c r="D27" s="52" t="s">
        <v>348</v>
      </c>
      <c r="E27" s="47" t="s">
        <v>417</v>
      </c>
      <c r="F27" s="52" t="s">
        <v>418</v>
      </c>
      <c r="G27" s="47" t="s">
        <v>419</v>
      </c>
      <c r="H27" s="52" t="s">
        <v>420</v>
      </c>
      <c r="I27" s="52" t="s">
        <v>353</v>
      </c>
      <c r="J27" s="47" t="s">
        <v>421</v>
      </c>
    </row>
    <row r="28" ht="47" customHeight="1" spans="1:10">
      <c r="A28" s="53" t="s">
        <v>288</v>
      </c>
      <c r="B28" s="52" t="s">
        <v>416</v>
      </c>
      <c r="C28" s="52" t="s">
        <v>347</v>
      </c>
      <c r="D28" s="52" t="s">
        <v>369</v>
      </c>
      <c r="E28" s="47" t="s">
        <v>422</v>
      </c>
      <c r="F28" s="52" t="s">
        <v>350</v>
      </c>
      <c r="G28" s="47" t="s">
        <v>419</v>
      </c>
      <c r="H28" s="52" t="s">
        <v>365</v>
      </c>
      <c r="I28" s="52" t="s">
        <v>353</v>
      </c>
      <c r="J28" s="47" t="s">
        <v>423</v>
      </c>
    </row>
    <row r="29" ht="47" customHeight="1" spans="1:10">
      <c r="A29" s="53" t="s">
        <v>288</v>
      </c>
      <c r="B29" s="52" t="s">
        <v>416</v>
      </c>
      <c r="C29" s="52" t="s">
        <v>399</v>
      </c>
      <c r="D29" s="52" t="s">
        <v>400</v>
      </c>
      <c r="E29" s="47" t="s">
        <v>424</v>
      </c>
      <c r="F29" s="52" t="s">
        <v>418</v>
      </c>
      <c r="G29" s="47" t="s">
        <v>425</v>
      </c>
      <c r="H29" s="52" t="s">
        <v>420</v>
      </c>
      <c r="I29" s="52" t="s">
        <v>426</v>
      </c>
      <c r="J29" s="47" t="s">
        <v>427</v>
      </c>
    </row>
    <row r="30" ht="47" customHeight="1" spans="1:10">
      <c r="A30" s="53" t="s">
        <v>288</v>
      </c>
      <c r="B30" s="52" t="s">
        <v>416</v>
      </c>
      <c r="C30" s="52" t="s">
        <v>399</v>
      </c>
      <c r="D30" s="52" t="s">
        <v>400</v>
      </c>
      <c r="E30" s="47" t="s">
        <v>428</v>
      </c>
      <c r="F30" s="52" t="s">
        <v>363</v>
      </c>
      <c r="G30" s="47" t="s">
        <v>392</v>
      </c>
      <c r="H30" s="52" t="s">
        <v>393</v>
      </c>
      <c r="I30" s="52" t="s">
        <v>353</v>
      </c>
      <c r="J30" s="47" t="s">
        <v>429</v>
      </c>
    </row>
    <row r="31" ht="47" customHeight="1" spans="1:10">
      <c r="A31" s="53" t="s">
        <v>288</v>
      </c>
      <c r="B31" s="52" t="s">
        <v>416</v>
      </c>
      <c r="C31" s="52" t="s">
        <v>399</v>
      </c>
      <c r="D31" s="52" t="s">
        <v>400</v>
      </c>
      <c r="E31" s="47" t="s">
        <v>430</v>
      </c>
      <c r="F31" s="52" t="s">
        <v>350</v>
      </c>
      <c r="G31" s="47" t="s">
        <v>431</v>
      </c>
      <c r="H31" s="52" t="s">
        <v>393</v>
      </c>
      <c r="I31" s="52" t="s">
        <v>353</v>
      </c>
      <c r="J31" s="47" t="s">
        <v>432</v>
      </c>
    </row>
    <row r="32" ht="47" customHeight="1" spans="1:10">
      <c r="A32" s="53" t="s">
        <v>288</v>
      </c>
      <c r="B32" s="52" t="s">
        <v>416</v>
      </c>
      <c r="C32" s="52" t="s">
        <v>408</v>
      </c>
      <c r="D32" s="52" t="s">
        <v>409</v>
      </c>
      <c r="E32" s="47" t="s">
        <v>433</v>
      </c>
      <c r="F32" s="52" t="s">
        <v>350</v>
      </c>
      <c r="G32" s="47" t="s">
        <v>377</v>
      </c>
      <c r="H32" s="52" t="s">
        <v>393</v>
      </c>
      <c r="I32" s="52" t="s">
        <v>353</v>
      </c>
      <c r="J32" s="47" t="s">
        <v>434</v>
      </c>
    </row>
    <row r="33" ht="33.75" customHeight="1" spans="1:10">
      <c r="A33" s="53" t="s">
        <v>291</v>
      </c>
      <c r="B33" s="52" t="s">
        <v>435</v>
      </c>
      <c r="C33" s="52" t="s">
        <v>347</v>
      </c>
      <c r="D33" s="52" t="s">
        <v>348</v>
      </c>
      <c r="E33" s="47" t="s">
        <v>436</v>
      </c>
      <c r="F33" s="52" t="s">
        <v>350</v>
      </c>
      <c r="G33" s="47" t="s">
        <v>437</v>
      </c>
      <c r="H33" s="52" t="s">
        <v>365</v>
      </c>
      <c r="I33" s="52" t="s">
        <v>353</v>
      </c>
      <c r="J33" s="47" t="s">
        <v>438</v>
      </c>
    </row>
    <row r="34" ht="33.75" customHeight="1" spans="1:10">
      <c r="A34" s="53" t="s">
        <v>291</v>
      </c>
      <c r="B34" s="52" t="s">
        <v>435</v>
      </c>
      <c r="C34" s="52" t="s">
        <v>347</v>
      </c>
      <c r="D34" s="52" t="s">
        <v>348</v>
      </c>
      <c r="E34" s="47" t="s">
        <v>439</v>
      </c>
      <c r="F34" s="52" t="s">
        <v>350</v>
      </c>
      <c r="G34" s="47" t="s">
        <v>134</v>
      </c>
      <c r="H34" s="52" t="s">
        <v>420</v>
      </c>
      <c r="I34" s="52" t="s">
        <v>353</v>
      </c>
      <c r="J34" s="47" t="s">
        <v>440</v>
      </c>
    </row>
    <row r="35" ht="33.75" customHeight="1" spans="1:10">
      <c r="A35" s="53" t="s">
        <v>291</v>
      </c>
      <c r="B35" s="52" t="s">
        <v>435</v>
      </c>
      <c r="C35" s="52" t="s">
        <v>347</v>
      </c>
      <c r="D35" s="52" t="s">
        <v>348</v>
      </c>
      <c r="E35" s="47" t="s">
        <v>441</v>
      </c>
      <c r="F35" s="52" t="s">
        <v>350</v>
      </c>
      <c r="G35" s="47" t="s">
        <v>419</v>
      </c>
      <c r="H35" s="52" t="s">
        <v>420</v>
      </c>
      <c r="I35" s="52" t="s">
        <v>353</v>
      </c>
      <c r="J35" s="47" t="s">
        <v>442</v>
      </c>
    </row>
    <row r="36" ht="33.75" customHeight="1" spans="1:10">
      <c r="A36" s="53" t="s">
        <v>291</v>
      </c>
      <c r="B36" s="52" t="s">
        <v>435</v>
      </c>
      <c r="C36" s="52" t="s">
        <v>347</v>
      </c>
      <c r="D36" s="52" t="s">
        <v>348</v>
      </c>
      <c r="E36" s="47" t="s">
        <v>443</v>
      </c>
      <c r="F36" s="52" t="s">
        <v>350</v>
      </c>
      <c r="G36" s="47" t="s">
        <v>444</v>
      </c>
      <c r="H36" s="52" t="s">
        <v>445</v>
      </c>
      <c r="I36" s="52" t="s">
        <v>353</v>
      </c>
      <c r="J36" s="47" t="s">
        <v>446</v>
      </c>
    </row>
    <row r="37" ht="33.75" customHeight="1" spans="1:10">
      <c r="A37" s="53" t="s">
        <v>291</v>
      </c>
      <c r="B37" s="52" t="s">
        <v>435</v>
      </c>
      <c r="C37" s="52" t="s">
        <v>347</v>
      </c>
      <c r="D37" s="52" t="s">
        <v>348</v>
      </c>
      <c r="E37" s="47" t="s">
        <v>447</v>
      </c>
      <c r="F37" s="52" t="s">
        <v>350</v>
      </c>
      <c r="G37" s="47" t="s">
        <v>448</v>
      </c>
      <c r="H37" s="52" t="s">
        <v>445</v>
      </c>
      <c r="I37" s="52" t="s">
        <v>353</v>
      </c>
      <c r="J37" s="47" t="s">
        <v>449</v>
      </c>
    </row>
    <row r="38" ht="33.75" customHeight="1" spans="1:10">
      <c r="A38" s="53" t="s">
        <v>291</v>
      </c>
      <c r="B38" s="52" t="s">
        <v>435</v>
      </c>
      <c r="C38" s="52" t="s">
        <v>347</v>
      </c>
      <c r="D38" s="52" t="s">
        <v>369</v>
      </c>
      <c r="E38" s="47" t="s">
        <v>376</v>
      </c>
      <c r="F38" s="52" t="s">
        <v>350</v>
      </c>
      <c r="G38" s="47" t="s">
        <v>377</v>
      </c>
      <c r="H38" s="52" t="s">
        <v>393</v>
      </c>
      <c r="I38" s="52" t="s">
        <v>353</v>
      </c>
      <c r="J38" s="47" t="s">
        <v>450</v>
      </c>
    </row>
    <row r="39" ht="33.75" customHeight="1" spans="1:10">
      <c r="A39" s="53" t="s">
        <v>291</v>
      </c>
      <c r="B39" s="52" t="s">
        <v>435</v>
      </c>
      <c r="C39" s="52" t="s">
        <v>347</v>
      </c>
      <c r="D39" s="52" t="s">
        <v>385</v>
      </c>
      <c r="E39" s="47" t="s">
        <v>451</v>
      </c>
      <c r="F39" s="52" t="s">
        <v>350</v>
      </c>
      <c r="G39" s="47" t="s">
        <v>377</v>
      </c>
      <c r="H39" s="52" t="s">
        <v>393</v>
      </c>
      <c r="I39" s="52" t="s">
        <v>353</v>
      </c>
      <c r="J39" s="47" t="s">
        <v>452</v>
      </c>
    </row>
    <row r="40" ht="33.75" customHeight="1" spans="1:10">
      <c r="A40" s="53" t="s">
        <v>291</v>
      </c>
      <c r="B40" s="52" t="s">
        <v>435</v>
      </c>
      <c r="C40" s="52" t="s">
        <v>399</v>
      </c>
      <c r="D40" s="52" t="s">
        <v>400</v>
      </c>
      <c r="E40" s="47" t="s">
        <v>453</v>
      </c>
      <c r="F40" s="52" t="s">
        <v>350</v>
      </c>
      <c r="G40" s="47" t="s">
        <v>381</v>
      </c>
      <c r="H40" s="52" t="s">
        <v>393</v>
      </c>
      <c r="I40" s="52" t="s">
        <v>353</v>
      </c>
      <c r="J40" s="47" t="s">
        <v>454</v>
      </c>
    </row>
    <row r="41" ht="33.75" customHeight="1" spans="1:10">
      <c r="A41" s="53" t="s">
        <v>291</v>
      </c>
      <c r="B41" s="52" t="s">
        <v>435</v>
      </c>
      <c r="C41" s="52" t="s">
        <v>408</v>
      </c>
      <c r="D41" s="52" t="s">
        <v>409</v>
      </c>
      <c r="E41" s="47" t="s">
        <v>455</v>
      </c>
      <c r="F41" s="52" t="s">
        <v>350</v>
      </c>
      <c r="G41" s="47" t="s">
        <v>406</v>
      </c>
      <c r="H41" s="52" t="s">
        <v>393</v>
      </c>
      <c r="I41" s="52" t="s">
        <v>353</v>
      </c>
      <c r="J41" s="47" t="s">
        <v>456</v>
      </c>
    </row>
    <row r="42" ht="49" customHeight="1" spans="1:10">
      <c r="A42" s="53" t="s">
        <v>300</v>
      </c>
      <c r="B42" s="52" t="s">
        <v>457</v>
      </c>
      <c r="C42" s="52" t="s">
        <v>347</v>
      </c>
      <c r="D42" s="52" t="s">
        <v>348</v>
      </c>
      <c r="E42" s="47" t="s">
        <v>458</v>
      </c>
      <c r="F42" s="52" t="s">
        <v>350</v>
      </c>
      <c r="G42" s="47" t="s">
        <v>135</v>
      </c>
      <c r="H42" s="52" t="s">
        <v>459</v>
      </c>
      <c r="I42" s="52" t="s">
        <v>353</v>
      </c>
      <c r="J42" s="47" t="s">
        <v>460</v>
      </c>
    </row>
    <row r="43" ht="49" customHeight="1" spans="1:10">
      <c r="A43" s="53" t="s">
        <v>300</v>
      </c>
      <c r="B43" s="52" t="s">
        <v>457</v>
      </c>
      <c r="C43" s="52" t="s">
        <v>347</v>
      </c>
      <c r="D43" s="52" t="s">
        <v>348</v>
      </c>
      <c r="E43" s="47" t="s">
        <v>461</v>
      </c>
      <c r="F43" s="52" t="s">
        <v>387</v>
      </c>
      <c r="G43" s="47" t="s">
        <v>397</v>
      </c>
      <c r="H43" s="52" t="s">
        <v>462</v>
      </c>
      <c r="I43" s="52" t="s">
        <v>353</v>
      </c>
      <c r="J43" s="47" t="s">
        <v>463</v>
      </c>
    </row>
    <row r="44" ht="49" customHeight="1" spans="1:10">
      <c r="A44" s="53" t="s">
        <v>300</v>
      </c>
      <c r="B44" s="52" t="s">
        <v>457</v>
      </c>
      <c r="C44" s="52" t="s">
        <v>347</v>
      </c>
      <c r="D44" s="52" t="s">
        <v>348</v>
      </c>
      <c r="E44" s="47" t="s">
        <v>464</v>
      </c>
      <c r="F44" s="52" t="s">
        <v>350</v>
      </c>
      <c r="G44" s="47" t="s">
        <v>135</v>
      </c>
      <c r="H44" s="52" t="s">
        <v>365</v>
      </c>
      <c r="I44" s="52" t="s">
        <v>353</v>
      </c>
      <c r="J44" s="47" t="s">
        <v>465</v>
      </c>
    </row>
    <row r="45" ht="49" customHeight="1" spans="1:10">
      <c r="A45" s="53" t="s">
        <v>300</v>
      </c>
      <c r="B45" s="52" t="s">
        <v>457</v>
      </c>
      <c r="C45" s="52" t="s">
        <v>347</v>
      </c>
      <c r="D45" s="52" t="s">
        <v>369</v>
      </c>
      <c r="E45" s="47" t="s">
        <v>466</v>
      </c>
      <c r="F45" s="52" t="s">
        <v>363</v>
      </c>
      <c r="G45" s="47" t="s">
        <v>392</v>
      </c>
      <c r="H45" s="52" t="s">
        <v>393</v>
      </c>
      <c r="I45" s="52" t="s">
        <v>353</v>
      </c>
      <c r="J45" s="47" t="s">
        <v>467</v>
      </c>
    </row>
    <row r="46" ht="49" customHeight="1" spans="1:10">
      <c r="A46" s="53" t="s">
        <v>300</v>
      </c>
      <c r="B46" s="52" t="s">
        <v>457</v>
      </c>
      <c r="C46" s="52" t="s">
        <v>347</v>
      </c>
      <c r="D46" s="52" t="s">
        <v>369</v>
      </c>
      <c r="E46" s="47" t="s">
        <v>468</v>
      </c>
      <c r="F46" s="52" t="s">
        <v>363</v>
      </c>
      <c r="G46" s="47" t="s">
        <v>392</v>
      </c>
      <c r="H46" s="52" t="s">
        <v>393</v>
      </c>
      <c r="I46" s="52" t="s">
        <v>353</v>
      </c>
      <c r="J46" s="47" t="s">
        <v>469</v>
      </c>
    </row>
    <row r="47" ht="49" customHeight="1" spans="1:10">
      <c r="A47" s="53" t="s">
        <v>300</v>
      </c>
      <c r="B47" s="52" t="s">
        <v>457</v>
      </c>
      <c r="C47" s="52" t="s">
        <v>347</v>
      </c>
      <c r="D47" s="52" t="s">
        <v>395</v>
      </c>
      <c r="E47" s="47" t="s">
        <v>470</v>
      </c>
      <c r="F47" s="52" t="s">
        <v>387</v>
      </c>
      <c r="G47" s="47" t="s">
        <v>392</v>
      </c>
      <c r="H47" s="52" t="s">
        <v>393</v>
      </c>
      <c r="I47" s="52" t="s">
        <v>353</v>
      </c>
      <c r="J47" s="47" t="s">
        <v>471</v>
      </c>
    </row>
    <row r="48" ht="49" customHeight="1" spans="1:10">
      <c r="A48" s="53" t="s">
        <v>300</v>
      </c>
      <c r="B48" s="52" t="s">
        <v>457</v>
      </c>
      <c r="C48" s="52" t="s">
        <v>399</v>
      </c>
      <c r="D48" s="52" t="s">
        <v>400</v>
      </c>
      <c r="E48" s="47" t="s">
        <v>472</v>
      </c>
      <c r="F48" s="52" t="s">
        <v>350</v>
      </c>
      <c r="G48" s="47" t="s">
        <v>135</v>
      </c>
      <c r="H48" s="52" t="s">
        <v>365</v>
      </c>
      <c r="I48" s="52" t="s">
        <v>353</v>
      </c>
      <c r="J48" s="47" t="s">
        <v>473</v>
      </c>
    </row>
    <row r="49" ht="49" customHeight="1" spans="1:10">
      <c r="A49" s="53" t="s">
        <v>300</v>
      </c>
      <c r="B49" s="52" t="s">
        <v>457</v>
      </c>
      <c r="C49" s="52" t="s">
        <v>408</v>
      </c>
      <c r="D49" s="52" t="s">
        <v>409</v>
      </c>
      <c r="E49" s="47" t="s">
        <v>474</v>
      </c>
      <c r="F49" s="52" t="s">
        <v>418</v>
      </c>
      <c r="G49" s="47" t="s">
        <v>377</v>
      </c>
      <c r="H49" s="52" t="s">
        <v>393</v>
      </c>
      <c r="I49" s="52" t="s">
        <v>353</v>
      </c>
      <c r="J49" s="47" t="s">
        <v>475</v>
      </c>
    </row>
    <row r="50" ht="53" customHeight="1" spans="1:10">
      <c r="A50" s="53" t="s">
        <v>296</v>
      </c>
      <c r="B50" s="52" t="s">
        <v>476</v>
      </c>
      <c r="C50" s="52" t="s">
        <v>347</v>
      </c>
      <c r="D50" s="52" t="s">
        <v>348</v>
      </c>
      <c r="E50" s="47" t="s">
        <v>477</v>
      </c>
      <c r="F50" s="52" t="s">
        <v>350</v>
      </c>
      <c r="G50" s="47" t="s">
        <v>397</v>
      </c>
      <c r="H50" s="52" t="s">
        <v>462</v>
      </c>
      <c r="I50" s="52" t="s">
        <v>353</v>
      </c>
      <c r="J50" s="47" t="s">
        <v>478</v>
      </c>
    </row>
    <row r="51" ht="81" customHeight="1" spans="1:10">
      <c r="A51" s="53" t="s">
        <v>296</v>
      </c>
      <c r="B51" s="52" t="s">
        <v>476</v>
      </c>
      <c r="C51" s="52" t="s">
        <v>347</v>
      </c>
      <c r="D51" s="52" t="s">
        <v>348</v>
      </c>
      <c r="E51" s="47" t="s">
        <v>479</v>
      </c>
      <c r="F51" s="52" t="s">
        <v>350</v>
      </c>
      <c r="G51" s="47" t="s">
        <v>137</v>
      </c>
      <c r="H51" s="52" t="s">
        <v>462</v>
      </c>
      <c r="I51" s="52" t="s">
        <v>353</v>
      </c>
      <c r="J51" s="47" t="s">
        <v>480</v>
      </c>
    </row>
    <row r="52" ht="53" customHeight="1" spans="1:10">
      <c r="A52" s="53" t="s">
        <v>296</v>
      </c>
      <c r="B52" s="52" t="s">
        <v>476</v>
      </c>
      <c r="C52" s="52" t="s">
        <v>347</v>
      </c>
      <c r="D52" s="52" t="s">
        <v>348</v>
      </c>
      <c r="E52" s="47" t="s">
        <v>481</v>
      </c>
      <c r="F52" s="52" t="s">
        <v>350</v>
      </c>
      <c r="G52" s="47" t="s">
        <v>136</v>
      </c>
      <c r="H52" s="52" t="s">
        <v>352</v>
      </c>
      <c r="I52" s="52" t="s">
        <v>353</v>
      </c>
      <c r="J52" s="47" t="s">
        <v>482</v>
      </c>
    </row>
    <row r="53" ht="53" customHeight="1" spans="1:10">
      <c r="A53" s="53" t="s">
        <v>296</v>
      </c>
      <c r="B53" s="52" t="s">
        <v>476</v>
      </c>
      <c r="C53" s="52" t="s">
        <v>347</v>
      </c>
      <c r="D53" s="52" t="s">
        <v>369</v>
      </c>
      <c r="E53" s="47" t="s">
        <v>376</v>
      </c>
      <c r="F53" s="52" t="s">
        <v>350</v>
      </c>
      <c r="G53" s="47" t="s">
        <v>377</v>
      </c>
      <c r="H53" s="52" t="s">
        <v>393</v>
      </c>
      <c r="I53" s="52" t="s">
        <v>353</v>
      </c>
      <c r="J53" s="47" t="s">
        <v>483</v>
      </c>
    </row>
    <row r="54" ht="53" customHeight="1" spans="1:10">
      <c r="A54" s="53" t="s">
        <v>296</v>
      </c>
      <c r="B54" s="52" t="s">
        <v>476</v>
      </c>
      <c r="C54" s="52" t="s">
        <v>347</v>
      </c>
      <c r="D54" s="52" t="s">
        <v>369</v>
      </c>
      <c r="E54" s="47" t="s">
        <v>484</v>
      </c>
      <c r="F54" s="52" t="s">
        <v>350</v>
      </c>
      <c r="G54" s="47" t="s">
        <v>377</v>
      </c>
      <c r="H54" s="52" t="s">
        <v>393</v>
      </c>
      <c r="I54" s="52" t="s">
        <v>353</v>
      </c>
      <c r="J54" s="47" t="s">
        <v>485</v>
      </c>
    </row>
    <row r="55" ht="53" customHeight="1" spans="1:10">
      <c r="A55" s="53" t="s">
        <v>296</v>
      </c>
      <c r="B55" s="52" t="s">
        <v>476</v>
      </c>
      <c r="C55" s="52" t="s">
        <v>347</v>
      </c>
      <c r="D55" s="52" t="s">
        <v>369</v>
      </c>
      <c r="E55" s="47" t="s">
        <v>486</v>
      </c>
      <c r="F55" s="52" t="s">
        <v>350</v>
      </c>
      <c r="G55" s="47" t="s">
        <v>377</v>
      </c>
      <c r="H55" s="52" t="s">
        <v>393</v>
      </c>
      <c r="I55" s="52" t="s">
        <v>353</v>
      </c>
      <c r="J55" s="47" t="s">
        <v>487</v>
      </c>
    </row>
    <row r="56" ht="53" customHeight="1" spans="1:10">
      <c r="A56" s="53" t="s">
        <v>296</v>
      </c>
      <c r="B56" s="52" t="s">
        <v>476</v>
      </c>
      <c r="C56" s="52" t="s">
        <v>347</v>
      </c>
      <c r="D56" s="52" t="s">
        <v>395</v>
      </c>
      <c r="E56" s="47" t="s">
        <v>396</v>
      </c>
      <c r="F56" s="52" t="s">
        <v>387</v>
      </c>
      <c r="G56" s="47" t="s">
        <v>137</v>
      </c>
      <c r="H56" s="52" t="s">
        <v>393</v>
      </c>
      <c r="I56" s="52" t="s">
        <v>353</v>
      </c>
      <c r="J56" s="47" t="s">
        <v>488</v>
      </c>
    </row>
    <row r="57" ht="57" customHeight="1" spans="1:10">
      <c r="A57" s="53" t="s">
        <v>296</v>
      </c>
      <c r="B57" s="52" t="s">
        <v>476</v>
      </c>
      <c r="C57" s="52" t="s">
        <v>399</v>
      </c>
      <c r="D57" s="52" t="s">
        <v>400</v>
      </c>
      <c r="E57" s="47" t="s">
        <v>489</v>
      </c>
      <c r="F57" s="52" t="s">
        <v>350</v>
      </c>
      <c r="G57" s="47" t="s">
        <v>377</v>
      </c>
      <c r="H57" s="52" t="s">
        <v>393</v>
      </c>
      <c r="I57" s="52" t="s">
        <v>353</v>
      </c>
      <c r="J57" s="47" t="s">
        <v>490</v>
      </c>
    </row>
    <row r="58" ht="53" customHeight="1" spans="1:10">
      <c r="A58" s="53" t="s">
        <v>296</v>
      </c>
      <c r="B58" s="52" t="s">
        <v>476</v>
      </c>
      <c r="C58" s="52" t="s">
        <v>408</v>
      </c>
      <c r="D58" s="52" t="s">
        <v>409</v>
      </c>
      <c r="E58" s="47" t="s">
        <v>409</v>
      </c>
      <c r="F58" s="52" t="s">
        <v>350</v>
      </c>
      <c r="G58" s="47" t="s">
        <v>377</v>
      </c>
      <c r="H58" s="52" t="s">
        <v>393</v>
      </c>
      <c r="I58" s="52" t="s">
        <v>353</v>
      </c>
      <c r="J58" s="47" t="s">
        <v>491</v>
      </c>
    </row>
    <row r="59" ht="33.75" customHeight="1" spans="1:10">
      <c r="A59" s="53" t="s">
        <v>305</v>
      </c>
      <c r="B59" s="52" t="s">
        <v>492</v>
      </c>
      <c r="C59" s="52" t="s">
        <v>347</v>
      </c>
      <c r="D59" s="52" t="s">
        <v>369</v>
      </c>
      <c r="E59" s="47" t="s">
        <v>492</v>
      </c>
      <c r="F59" s="52" t="s">
        <v>363</v>
      </c>
      <c r="G59" s="47" t="s">
        <v>492</v>
      </c>
      <c r="H59" s="52" t="s">
        <v>393</v>
      </c>
      <c r="I59" s="52" t="s">
        <v>353</v>
      </c>
      <c r="J59" s="47" t="s">
        <v>492</v>
      </c>
    </row>
    <row r="60" ht="33.75" customHeight="1" spans="1:10">
      <c r="A60" s="53" t="s">
        <v>305</v>
      </c>
      <c r="B60" s="52" t="s">
        <v>492</v>
      </c>
      <c r="C60" s="52" t="s">
        <v>399</v>
      </c>
      <c r="D60" s="52" t="s">
        <v>400</v>
      </c>
      <c r="E60" s="47" t="s">
        <v>492</v>
      </c>
      <c r="F60" s="52" t="s">
        <v>350</v>
      </c>
      <c r="G60" s="47" t="s">
        <v>492</v>
      </c>
      <c r="H60" s="52" t="s">
        <v>393</v>
      </c>
      <c r="I60" s="52" t="s">
        <v>353</v>
      </c>
      <c r="J60" s="47" t="s">
        <v>492</v>
      </c>
    </row>
    <row r="61" ht="33.75" customHeight="1" spans="1:10">
      <c r="A61" s="53" t="s">
        <v>305</v>
      </c>
      <c r="B61" s="52" t="s">
        <v>492</v>
      </c>
      <c r="C61" s="52" t="s">
        <v>399</v>
      </c>
      <c r="D61" s="52" t="s">
        <v>493</v>
      </c>
      <c r="E61" s="47" t="s">
        <v>492</v>
      </c>
      <c r="F61" s="52" t="s">
        <v>350</v>
      </c>
      <c r="G61" s="47" t="s">
        <v>492</v>
      </c>
      <c r="H61" s="52" t="s">
        <v>494</v>
      </c>
      <c r="I61" s="52" t="s">
        <v>353</v>
      </c>
      <c r="J61" s="47" t="s">
        <v>492</v>
      </c>
    </row>
    <row r="62" ht="33.75" customHeight="1" spans="1:10">
      <c r="A62" s="53" t="s">
        <v>305</v>
      </c>
      <c r="B62" s="52" t="s">
        <v>492</v>
      </c>
      <c r="C62" s="52" t="s">
        <v>408</v>
      </c>
      <c r="D62" s="52" t="s">
        <v>409</v>
      </c>
      <c r="E62" s="47" t="s">
        <v>492</v>
      </c>
      <c r="F62" s="52" t="s">
        <v>350</v>
      </c>
      <c r="G62" s="47" t="s">
        <v>492</v>
      </c>
      <c r="H62" s="52" t="s">
        <v>393</v>
      </c>
      <c r="I62" s="52" t="s">
        <v>353</v>
      </c>
      <c r="J62" s="47" t="s">
        <v>492</v>
      </c>
    </row>
    <row r="63" ht="33.75" customHeight="1" spans="1:10">
      <c r="A63" s="51" t="s">
        <v>49</v>
      </c>
      <c r="B63" s="23"/>
      <c r="C63" s="23"/>
      <c r="D63" s="23"/>
      <c r="E63" s="23"/>
      <c r="F63" s="23"/>
      <c r="G63" s="23"/>
      <c r="H63" s="23"/>
      <c r="I63" s="23"/>
      <c r="J63" s="23"/>
    </row>
    <row r="64" ht="33.75" customHeight="1" spans="1:10">
      <c r="A64" s="53" t="s">
        <v>308</v>
      </c>
      <c r="B64" s="52" t="s">
        <v>495</v>
      </c>
      <c r="C64" s="52" t="s">
        <v>347</v>
      </c>
      <c r="D64" s="52" t="s">
        <v>348</v>
      </c>
      <c r="E64" s="47" t="s">
        <v>496</v>
      </c>
      <c r="F64" s="52" t="s">
        <v>350</v>
      </c>
      <c r="G64" s="47" t="s">
        <v>136</v>
      </c>
      <c r="H64" s="52" t="s">
        <v>497</v>
      </c>
      <c r="I64" s="52" t="s">
        <v>353</v>
      </c>
      <c r="J64" s="47" t="s">
        <v>498</v>
      </c>
    </row>
    <row r="65" ht="33.75" customHeight="1" spans="1:10">
      <c r="A65" s="53" t="s">
        <v>308</v>
      </c>
      <c r="B65" s="52" t="s">
        <v>495</v>
      </c>
      <c r="C65" s="52" t="s">
        <v>347</v>
      </c>
      <c r="D65" s="52" t="s">
        <v>348</v>
      </c>
      <c r="E65" s="47" t="s">
        <v>499</v>
      </c>
      <c r="F65" s="52" t="s">
        <v>350</v>
      </c>
      <c r="G65" s="47" t="s">
        <v>356</v>
      </c>
      <c r="H65" s="52" t="s">
        <v>500</v>
      </c>
      <c r="I65" s="52" t="s">
        <v>353</v>
      </c>
      <c r="J65" s="47" t="s">
        <v>501</v>
      </c>
    </row>
    <row r="66" ht="33.75" customHeight="1" spans="1:10">
      <c r="A66" s="53" t="s">
        <v>308</v>
      </c>
      <c r="B66" s="52" t="s">
        <v>495</v>
      </c>
      <c r="C66" s="52" t="s">
        <v>347</v>
      </c>
      <c r="D66" s="52" t="s">
        <v>348</v>
      </c>
      <c r="E66" s="47" t="s">
        <v>502</v>
      </c>
      <c r="F66" s="52" t="s">
        <v>350</v>
      </c>
      <c r="G66" s="47" t="s">
        <v>136</v>
      </c>
      <c r="H66" s="52" t="s">
        <v>420</v>
      </c>
      <c r="I66" s="52" t="s">
        <v>353</v>
      </c>
      <c r="J66" s="47" t="s">
        <v>503</v>
      </c>
    </row>
    <row r="67" ht="33.75" customHeight="1" spans="1:10">
      <c r="A67" s="53" t="s">
        <v>308</v>
      </c>
      <c r="B67" s="52" t="s">
        <v>495</v>
      </c>
      <c r="C67" s="52" t="s">
        <v>347</v>
      </c>
      <c r="D67" s="52" t="s">
        <v>348</v>
      </c>
      <c r="E67" s="47" t="s">
        <v>504</v>
      </c>
      <c r="F67" s="52" t="s">
        <v>350</v>
      </c>
      <c r="G67" s="47" t="s">
        <v>505</v>
      </c>
      <c r="H67" s="52" t="s">
        <v>506</v>
      </c>
      <c r="I67" s="52" t="s">
        <v>353</v>
      </c>
      <c r="J67" s="47" t="s">
        <v>507</v>
      </c>
    </row>
    <row r="68" ht="33.75" customHeight="1" spans="1:10">
      <c r="A68" s="53" t="s">
        <v>308</v>
      </c>
      <c r="B68" s="52" t="s">
        <v>495</v>
      </c>
      <c r="C68" s="52" t="s">
        <v>347</v>
      </c>
      <c r="D68" s="52" t="s">
        <v>348</v>
      </c>
      <c r="E68" s="47" t="s">
        <v>508</v>
      </c>
      <c r="F68" s="52" t="s">
        <v>350</v>
      </c>
      <c r="G68" s="47" t="s">
        <v>509</v>
      </c>
      <c r="H68" s="52" t="s">
        <v>510</v>
      </c>
      <c r="I68" s="52" t="s">
        <v>353</v>
      </c>
      <c r="J68" s="47" t="s">
        <v>511</v>
      </c>
    </row>
    <row r="69" ht="33.75" customHeight="1" spans="1:10">
      <c r="A69" s="53" t="s">
        <v>308</v>
      </c>
      <c r="B69" s="52" t="s">
        <v>495</v>
      </c>
      <c r="C69" s="52" t="s">
        <v>347</v>
      </c>
      <c r="D69" s="52" t="s">
        <v>348</v>
      </c>
      <c r="E69" s="47" t="s">
        <v>512</v>
      </c>
      <c r="F69" s="52" t="s">
        <v>363</v>
      </c>
      <c r="G69" s="47" t="s">
        <v>513</v>
      </c>
      <c r="H69" s="52" t="s">
        <v>365</v>
      </c>
      <c r="I69" s="52" t="s">
        <v>353</v>
      </c>
      <c r="J69" s="47" t="s">
        <v>514</v>
      </c>
    </row>
    <row r="70" ht="33.75" customHeight="1" spans="1:10">
      <c r="A70" s="53" t="s">
        <v>308</v>
      </c>
      <c r="B70" s="52" t="s">
        <v>495</v>
      </c>
      <c r="C70" s="52" t="s">
        <v>347</v>
      </c>
      <c r="D70" s="52" t="s">
        <v>348</v>
      </c>
      <c r="E70" s="47" t="s">
        <v>515</v>
      </c>
      <c r="F70" s="52" t="s">
        <v>418</v>
      </c>
      <c r="G70" s="47" t="s">
        <v>516</v>
      </c>
      <c r="H70" s="52" t="s">
        <v>510</v>
      </c>
      <c r="I70" s="52" t="s">
        <v>353</v>
      </c>
      <c r="J70" s="47" t="s">
        <v>517</v>
      </c>
    </row>
    <row r="71" ht="33.75" customHeight="1" spans="1:10">
      <c r="A71" s="53" t="s">
        <v>308</v>
      </c>
      <c r="B71" s="52" t="s">
        <v>495</v>
      </c>
      <c r="C71" s="52" t="s">
        <v>347</v>
      </c>
      <c r="D71" s="52" t="s">
        <v>348</v>
      </c>
      <c r="E71" s="47" t="s">
        <v>518</v>
      </c>
      <c r="F71" s="52" t="s">
        <v>350</v>
      </c>
      <c r="G71" s="47" t="s">
        <v>519</v>
      </c>
      <c r="H71" s="52" t="s">
        <v>352</v>
      </c>
      <c r="I71" s="52" t="s">
        <v>353</v>
      </c>
      <c r="J71" s="47" t="s">
        <v>520</v>
      </c>
    </row>
    <row r="72" ht="33.75" customHeight="1" spans="1:10">
      <c r="A72" s="53" t="s">
        <v>308</v>
      </c>
      <c r="B72" s="52" t="s">
        <v>495</v>
      </c>
      <c r="C72" s="52" t="s">
        <v>347</v>
      </c>
      <c r="D72" s="52" t="s">
        <v>369</v>
      </c>
      <c r="E72" s="47" t="s">
        <v>521</v>
      </c>
      <c r="F72" s="52" t="s">
        <v>363</v>
      </c>
      <c r="G72" s="47" t="s">
        <v>392</v>
      </c>
      <c r="H72" s="52" t="s">
        <v>393</v>
      </c>
      <c r="I72" s="52" t="s">
        <v>353</v>
      </c>
      <c r="J72" s="47" t="s">
        <v>522</v>
      </c>
    </row>
    <row r="73" ht="56" customHeight="1" spans="1:10">
      <c r="A73" s="53" t="s">
        <v>308</v>
      </c>
      <c r="B73" s="52" t="s">
        <v>495</v>
      </c>
      <c r="C73" s="52" t="s">
        <v>347</v>
      </c>
      <c r="D73" s="52" t="s">
        <v>369</v>
      </c>
      <c r="E73" s="47" t="s">
        <v>376</v>
      </c>
      <c r="F73" s="52" t="s">
        <v>350</v>
      </c>
      <c r="G73" s="47" t="s">
        <v>377</v>
      </c>
      <c r="H73" s="52" t="s">
        <v>393</v>
      </c>
      <c r="I73" s="52" t="s">
        <v>353</v>
      </c>
      <c r="J73" s="47" t="s">
        <v>523</v>
      </c>
    </row>
    <row r="74" ht="33.75" customHeight="1" spans="1:10">
      <c r="A74" s="53" t="s">
        <v>308</v>
      </c>
      <c r="B74" s="52" t="s">
        <v>495</v>
      </c>
      <c r="C74" s="52" t="s">
        <v>347</v>
      </c>
      <c r="D74" s="52" t="s">
        <v>369</v>
      </c>
      <c r="E74" s="47" t="s">
        <v>524</v>
      </c>
      <c r="F74" s="52" t="s">
        <v>350</v>
      </c>
      <c r="G74" s="47" t="s">
        <v>377</v>
      </c>
      <c r="H74" s="52" t="s">
        <v>393</v>
      </c>
      <c r="I74" s="52" t="s">
        <v>353</v>
      </c>
      <c r="J74" s="47" t="s">
        <v>525</v>
      </c>
    </row>
    <row r="75" ht="45" customHeight="1" spans="1:10">
      <c r="A75" s="53" t="s">
        <v>308</v>
      </c>
      <c r="B75" s="52" t="s">
        <v>495</v>
      </c>
      <c r="C75" s="52" t="s">
        <v>347</v>
      </c>
      <c r="D75" s="52" t="s">
        <v>369</v>
      </c>
      <c r="E75" s="47" t="s">
        <v>526</v>
      </c>
      <c r="F75" s="52" t="s">
        <v>363</v>
      </c>
      <c r="G75" s="47" t="s">
        <v>392</v>
      </c>
      <c r="H75" s="52" t="s">
        <v>393</v>
      </c>
      <c r="I75" s="52" t="s">
        <v>353</v>
      </c>
      <c r="J75" s="47" t="s">
        <v>527</v>
      </c>
    </row>
    <row r="76" ht="33.75" customHeight="1" spans="1:10">
      <c r="A76" s="53" t="s">
        <v>308</v>
      </c>
      <c r="B76" s="52" t="s">
        <v>495</v>
      </c>
      <c r="C76" s="52" t="s">
        <v>347</v>
      </c>
      <c r="D76" s="52" t="s">
        <v>385</v>
      </c>
      <c r="E76" s="47" t="s">
        <v>528</v>
      </c>
      <c r="F76" s="52" t="s">
        <v>363</v>
      </c>
      <c r="G76" s="47" t="s">
        <v>392</v>
      </c>
      <c r="H76" s="52" t="s">
        <v>393</v>
      </c>
      <c r="I76" s="52" t="s">
        <v>353</v>
      </c>
      <c r="J76" s="47" t="s">
        <v>529</v>
      </c>
    </row>
    <row r="77" ht="33.75" customHeight="1" spans="1:10">
      <c r="A77" s="53" t="s">
        <v>308</v>
      </c>
      <c r="B77" s="52" t="s">
        <v>495</v>
      </c>
      <c r="C77" s="52" t="s">
        <v>347</v>
      </c>
      <c r="D77" s="52" t="s">
        <v>385</v>
      </c>
      <c r="E77" s="47" t="s">
        <v>530</v>
      </c>
      <c r="F77" s="52" t="s">
        <v>387</v>
      </c>
      <c r="G77" s="47" t="s">
        <v>388</v>
      </c>
      <c r="H77" s="52" t="s">
        <v>531</v>
      </c>
      <c r="I77" s="52" t="s">
        <v>353</v>
      </c>
      <c r="J77" s="47" t="s">
        <v>532</v>
      </c>
    </row>
    <row r="78" ht="33.75" customHeight="1" spans="1:10">
      <c r="A78" s="53" t="s">
        <v>308</v>
      </c>
      <c r="B78" s="52" t="s">
        <v>495</v>
      </c>
      <c r="C78" s="52" t="s">
        <v>399</v>
      </c>
      <c r="D78" s="52" t="s">
        <v>400</v>
      </c>
      <c r="E78" s="47" t="s">
        <v>533</v>
      </c>
      <c r="F78" s="52" t="s">
        <v>350</v>
      </c>
      <c r="G78" s="47" t="s">
        <v>534</v>
      </c>
      <c r="H78" s="52" t="s">
        <v>510</v>
      </c>
      <c r="I78" s="52" t="s">
        <v>353</v>
      </c>
      <c r="J78" s="47" t="s">
        <v>535</v>
      </c>
    </row>
    <row r="79" ht="33.75" customHeight="1" spans="1:10">
      <c r="A79" s="53" t="s">
        <v>308</v>
      </c>
      <c r="B79" s="52" t="s">
        <v>495</v>
      </c>
      <c r="C79" s="52" t="s">
        <v>399</v>
      </c>
      <c r="D79" s="52" t="s">
        <v>400</v>
      </c>
      <c r="E79" s="47" t="s">
        <v>536</v>
      </c>
      <c r="F79" s="52" t="s">
        <v>350</v>
      </c>
      <c r="G79" s="47" t="s">
        <v>537</v>
      </c>
      <c r="H79" s="52" t="s">
        <v>510</v>
      </c>
      <c r="I79" s="52" t="s">
        <v>353</v>
      </c>
      <c r="J79" s="47" t="s">
        <v>538</v>
      </c>
    </row>
    <row r="80" ht="58" customHeight="1" spans="1:10">
      <c r="A80" s="53" t="s">
        <v>308</v>
      </c>
      <c r="B80" s="52" t="s">
        <v>495</v>
      </c>
      <c r="C80" s="52" t="s">
        <v>408</v>
      </c>
      <c r="D80" s="52" t="s">
        <v>409</v>
      </c>
      <c r="E80" s="47" t="s">
        <v>539</v>
      </c>
      <c r="F80" s="52" t="s">
        <v>350</v>
      </c>
      <c r="G80" s="47" t="s">
        <v>377</v>
      </c>
      <c r="H80" s="52" t="s">
        <v>393</v>
      </c>
      <c r="I80" s="52" t="s">
        <v>353</v>
      </c>
      <c r="J80" s="47" t="s">
        <v>540</v>
      </c>
    </row>
    <row r="81" ht="68" customHeight="1" spans="1:10">
      <c r="A81" s="53" t="s">
        <v>308</v>
      </c>
      <c r="B81" s="52" t="s">
        <v>495</v>
      </c>
      <c r="C81" s="52" t="s">
        <v>408</v>
      </c>
      <c r="D81" s="52" t="s">
        <v>409</v>
      </c>
      <c r="E81" s="47" t="s">
        <v>541</v>
      </c>
      <c r="F81" s="52" t="s">
        <v>350</v>
      </c>
      <c r="G81" s="47" t="s">
        <v>377</v>
      </c>
      <c r="H81" s="52" t="s">
        <v>393</v>
      </c>
      <c r="I81" s="52" t="s">
        <v>353</v>
      </c>
      <c r="J81" s="47" t="s">
        <v>491</v>
      </c>
    </row>
    <row r="82" ht="33.75" customHeight="1" spans="1:10">
      <c r="A82" s="53" t="s">
        <v>308</v>
      </c>
      <c r="B82" s="52" t="s">
        <v>495</v>
      </c>
      <c r="C82" s="52" t="s">
        <v>408</v>
      </c>
      <c r="D82" s="52" t="s">
        <v>409</v>
      </c>
      <c r="E82" s="47" t="s">
        <v>542</v>
      </c>
      <c r="F82" s="52" t="s">
        <v>350</v>
      </c>
      <c r="G82" s="47" t="s">
        <v>377</v>
      </c>
      <c r="H82" s="52" t="s">
        <v>393</v>
      </c>
      <c r="I82" s="52" t="s">
        <v>353</v>
      </c>
      <c r="J82" s="47" t="s">
        <v>543</v>
      </c>
    </row>
    <row r="83" ht="55" customHeight="1" spans="1:10">
      <c r="A83" s="53" t="s">
        <v>318</v>
      </c>
      <c r="B83" s="52" t="s">
        <v>544</v>
      </c>
      <c r="C83" s="52" t="s">
        <v>347</v>
      </c>
      <c r="D83" s="52" t="s">
        <v>348</v>
      </c>
      <c r="E83" s="47" t="s">
        <v>545</v>
      </c>
      <c r="F83" s="52" t="s">
        <v>350</v>
      </c>
      <c r="G83" s="47" t="s">
        <v>137</v>
      </c>
      <c r="H83" s="52" t="s">
        <v>546</v>
      </c>
      <c r="I83" s="52" t="s">
        <v>353</v>
      </c>
      <c r="J83" s="47" t="s">
        <v>547</v>
      </c>
    </row>
    <row r="84" ht="76" customHeight="1" spans="1:10">
      <c r="A84" s="53" t="s">
        <v>318</v>
      </c>
      <c r="B84" s="52" t="s">
        <v>544</v>
      </c>
      <c r="C84" s="52" t="s">
        <v>347</v>
      </c>
      <c r="D84" s="52" t="s">
        <v>369</v>
      </c>
      <c r="E84" s="47" t="s">
        <v>548</v>
      </c>
      <c r="F84" s="52" t="s">
        <v>363</v>
      </c>
      <c r="G84" s="47" t="s">
        <v>392</v>
      </c>
      <c r="H84" s="52" t="s">
        <v>393</v>
      </c>
      <c r="I84" s="52" t="s">
        <v>353</v>
      </c>
      <c r="J84" s="47" t="s">
        <v>549</v>
      </c>
    </row>
    <row r="85" ht="76" customHeight="1" spans="1:10">
      <c r="A85" s="53" t="s">
        <v>318</v>
      </c>
      <c r="B85" s="52" t="s">
        <v>544</v>
      </c>
      <c r="C85" s="52" t="s">
        <v>399</v>
      </c>
      <c r="D85" s="52" t="s">
        <v>400</v>
      </c>
      <c r="E85" s="47" t="s">
        <v>550</v>
      </c>
      <c r="F85" s="52" t="s">
        <v>350</v>
      </c>
      <c r="G85" s="47" t="s">
        <v>551</v>
      </c>
      <c r="H85" s="52" t="s">
        <v>552</v>
      </c>
      <c r="I85" s="52" t="s">
        <v>353</v>
      </c>
      <c r="J85" s="47" t="s">
        <v>553</v>
      </c>
    </row>
    <row r="86" ht="76" customHeight="1" spans="1:10">
      <c r="A86" s="53" t="s">
        <v>318</v>
      </c>
      <c r="B86" s="52" t="s">
        <v>544</v>
      </c>
      <c r="C86" s="52" t="s">
        <v>399</v>
      </c>
      <c r="D86" s="52" t="s">
        <v>493</v>
      </c>
      <c r="E86" s="47" t="s">
        <v>554</v>
      </c>
      <c r="F86" s="52" t="s">
        <v>350</v>
      </c>
      <c r="G86" s="47" t="s">
        <v>135</v>
      </c>
      <c r="H86" s="52" t="s">
        <v>494</v>
      </c>
      <c r="I86" s="52" t="s">
        <v>353</v>
      </c>
      <c r="J86" s="47" t="s">
        <v>555</v>
      </c>
    </row>
    <row r="87" ht="95" customHeight="1" spans="1:10">
      <c r="A87" s="53" t="s">
        <v>318</v>
      </c>
      <c r="B87" s="52" t="s">
        <v>544</v>
      </c>
      <c r="C87" s="52" t="s">
        <v>408</v>
      </c>
      <c r="D87" s="52" t="s">
        <v>409</v>
      </c>
      <c r="E87" s="47" t="s">
        <v>556</v>
      </c>
      <c r="F87" s="52" t="s">
        <v>350</v>
      </c>
      <c r="G87" s="47" t="s">
        <v>377</v>
      </c>
      <c r="H87" s="52" t="s">
        <v>393</v>
      </c>
      <c r="I87" s="52" t="s">
        <v>353</v>
      </c>
      <c r="J87" s="47" t="s">
        <v>557</v>
      </c>
    </row>
    <row r="88" ht="52" customHeight="1" spans="1:10">
      <c r="A88" s="51" t="s">
        <v>51</v>
      </c>
      <c r="B88" s="23"/>
      <c r="C88" s="23"/>
      <c r="D88" s="23"/>
      <c r="E88" s="23"/>
      <c r="F88" s="23"/>
      <c r="G88" s="23"/>
      <c r="H88" s="23"/>
      <c r="I88" s="23"/>
      <c r="J88" s="23"/>
    </row>
    <row r="89" ht="33.75" customHeight="1" spans="1:10">
      <c r="A89" s="53" t="s">
        <v>321</v>
      </c>
      <c r="B89" s="52" t="s">
        <v>558</v>
      </c>
      <c r="C89" s="52" t="s">
        <v>347</v>
      </c>
      <c r="D89" s="52" t="s">
        <v>348</v>
      </c>
      <c r="E89" s="47" t="s">
        <v>559</v>
      </c>
      <c r="F89" s="52" t="s">
        <v>350</v>
      </c>
      <c r="G89" s="47" t="s">
        <v>419</v>
      </c>
      <c r="H89" s="52" t="s">
        <v>420</v>
      </c>
      <c r="I89" s="52" t="s">
        <v>353</v>
      </c>
      <c r="J89" s="47" t="s">
        <v>560</v>
      </c>
    </row>
    <row r="90" ht="33.75" customHeight="1" spans="1:10">
      <c r="A90" s="53" t="s">
        <v>321</v>
      </c>
      <c r="B90" s="52" t="s">
        <v>558</v>
      </c>
      <c r="C90" s="52" t="s">
        <v>347</v>
      </c>
      <c r="D90" s="52" t="s">
        <v>348</v>
      </c>
      <c r="E90" s="47" t="s">
        <v>561</v>
      </c>
      <c r="F90" s="52" t="s">
        <v>350</v>
      </c>
      <c r="G90" s="47" t="s">
        <v>562</v>
      </c>
      <c r="H90" s="52" t="s">
        <v>352</v>
      </c>
      <c r="I90" s="52" t="s">
        <v>353</v>
      </c>
      <c r="J90" s="47" t="s">
        <v>563</v>
      </c>
    </row>
    <row r="91" ht="33.75" customHeight="1" spans="1:10">
      <c r="A91" s="53" t="s">
        <v>321</v>
      </c>
      <c r="B91" s="52" t="s">
        <v>558</v>
      </c>
      <c r="C91" s="52" t="s">
        <v>347</v>
      </c>
      <c r="D91" s="52" t="s">
        <v>348</v>
      </c>
      <c r="E91" s="47" t="s">
        <v>564</v>
      </c>
      <c r="F91" s="52" t="s">
        <v>350</v>
      </c>
      <c r="G91" s="47" t="s">
        <v>419</v>
      </c>
      <c r="H91" s="52" t="s">
        <v>565</v>
      </c>
      <c r="I91" s="52" t="s">
        <v>353</v>
      </c>
      <c r="J91" s="47" t="s">
        <v>566</v>
      </c>
    </row>
    <row r="92" ht="33.75" customHeight="1" spans="1:10">
      <c r="A92" s="53" t="s">
        <v>321</v>
      </c>
      <c r="B92" s="52" t="s">
        <v>558</v>
      </c>
      <c r="C92" s="52" t="s">
        <v>347</v>
      </c>
      <c r="D92" s="52" t="s">
        <v>369</v>
      </c>
      <c r="E92" s="47" t="s">
        <v>567</v>
      </c>
      <c r="F92" s="52" t="s">
        <v>350</v>
      </c>
      <c r="G92" s="47" t="s">
        <v>419</v>
      </c>
      <c r="H92" s="52" t="s">
        <v>360</v>
      </c>
      <c r="I92" s="52" t="s">
        <v>353</v>
      </c>
      <c r="J92" s="47" t="s">
        <v>568</v>
      </c>
    </row>
    <row r="93" ht="33.75" customHeight="1" spans="1:10">
      <c r="A93" s="53" t="s">
        <v>321</v>
      </c>
      <c r="B93" s="52" t="s">
        <v>558</v>
      </c>
      <c r="C93" s="52" t="s">
        <v>347</v>
      </c>
      <c r="D93" s="52" t="s">
        <v>369</v>
      </c>
      <c r="E93" s="47" t="s">
        <v>569</v>
      </c>
      <c r="F93" s="52" t="s">
        <v>350</v>
      </c>
      <c r="G93" s="47" t="s">
        <v>570</v>
      </c>
      <c r="H93" s="52" t="s">
        <v>571</v>
      </c>
      <c r="I93" s="52" t="s">
        <v>353</v>
      </c>
      <c r="J93" s="47" t="s">
        <v>572</v>
      </c>
    </row>
    <row r="94" ht="33.75" customHeight="1" spans="1:10">
      <c r="A94" s="53" t="s">
        <v>321</v>
      </c>
      <c r="B94" s="52" t="s">
        <v>558</v>
      </c>
      <c r="C94" s="52" t="s">
        <v>347</v>
      </c>
      <c r="D94" s="52" t="s">
        <v>385</v>
      </c>
      <c r="E94" s="47" t="s">
        <v>573</v>
      </c>
      <c r="F94" s="52" t="s">
        <v>387</v>
      </c>
      <c r="G94" s="47" t="s">
        <v>135</v>
      </c>
      <c r="H94" s="52" t="s">
        <v>393</v>
      </c>
      <c r="I94" s="52" t="s">
        <v>353</v>
      </c>
      <c r="J94" s="47" t="s">
        <v>574</v>
      </c>
    </row>
    <row r="95" ht="33.75" customHeight="1" spans="1:10">
      <c r="A95" s="53" t="s">
        <v>321</v>
      </c>
      <c r="B95" s="52" t="s">
        <v>558</v>
      </c>
      <c r="C95" s="52" t="s">
        <v>399</v>
      </c>
      <c r="D95" s="52" t="s">
        <v>400</v>
      </c>
      <c r="E95" s="47" t="s">
        <v>575</v>
      </c>
      <c r="F95" s="52" t="s">
        <v>350</v>
      </c>
      <c r="G95" s="47" t="s">
        <v>576</v>
      </c>
      <c r="H95" s="52" t="s">
        <v>577</v>
      </c>
      <c r="I95" s="52" t="s">
        <v>353</v>
      </c>
      <c r="J95" s="47" t="s">
        <v>578</v>
      </c>
    </row>
    <row r="96" ht="33.75" customHeight="1" spans="1:10">
      <c r="A96" s="53" t="s">
        <v>321</v>
      </c>
      <c r="B96" s="52" t="s">
        <v>558</v>
      </c>
      <c r="C96" s="52" t="s">
        <v>399</v>
      </c>
      <c r="D96" s="52" t="s">
        <v>400</v>
      </c>
      <c r="E96" s="47" t="s">
        <v>579</v>
      </c>
      <c r="F96" s="52" t="s">
        <v>350</v>
      </c>
      <c r="G96" s="47" t="s">
        <v>580</v>
      </c>
      <c r="H96" s="52" t="s">
        <v>510</v>
      </c>
      <c r="I96" s="52" t="s">
        <v>353</v>
      </c>
      <c r="J96" s="47" t="s">
        <v>581</v>
      </c>
    </row>
    <row r="97" ht="33.75" customHeight="1" spans="1:10">
      <c r="A97" s="53" t="s">
        <v>321</v>
      </c>
      <c r="B97" s="52" t="s">
        <v>558</v>
      </c>
      <c r="C97" s="52" t="s">
        <v>408</v>
      </c>
      <c r="D97" s="52" t="s">
        <v>409</v>
      </c>
      <c r="E97" s="47" t="s">
        <v>582</v>
      </c>
      <c r="F97" s="52" t="s">
        <v>350</v>
      </c>
      <c r="G97" s="47" t="s">
        <v>377</v>
      </c>
      <c r="H97" s="52" t="s">
        <v>393</v>
      </c>
      <c r="I97" s="52" t="s">
        <v>353</v>
      </c>
      <c r="J97" s="47" t="s">
        <v>583</v>
      </c>
    </row>
    <row r="98" ht="33.75" customHeight="1" spans="1:10">
      <c r="A98" s="53" t="s">
        <v>321</v>
      </c>
      <c r="B98" s="52" t="s">
        <v>558</v>
      </c>
      <c r="C98" s="52" t="s">
        <v>408</v>
      </c>
      <c r="D98" s="52" t="s">
        <v>409</v>
      </c>
      <c r="E98" s="47" t="s">
        <v>584</v>
      </c>
      <c r="F98" s="52" t="s">
        <v>350</v>
      </c>
      <c r="G98" s="47" t="s">
        <v>377</v>
      </c>
      <c r="H98" s="52" t="s">
        <v>393</v>
      </c>
      <c r="I98" s="52" t="s">
        <v>353</v>
      </c>
      <c r="J98" s="47" t="s">
        <v>585</v>
      </c>
    </row>
    <row r="99" ht="33.75" customHeight="1" spans="1:10">
      <c r="A99" s="51" t="s">
        <v>53</v>
      </c>
      <c r="B99" s="23"/>
      <c r="C99" s="23"/>
      <c r="D99" s="23"/>
      <c r="E99" s="23"/>
      <c r="F99" s="23"/>
      <c r="G99" s="23"/>
      <c r="H99" s="23"/>
      <c r="I99" s="23"/>
      <c r="J99" s="23"/>
    </row>
    <row r="100" ht="33.75" customHeight="1" spans="1:10">
      <c r="A100" s="53" t="s">
        <v>323</v>
      </c>
      <c r="B100" s="52" t="s">
        <v>586</v>
      </c>
      <c r="C100" s="52" t="s">
        <v>347</v>
      </c>
      <c r="D100" s="52" t="s">
        <v>348</v>
      </c>
      <c r="E100" s="47" t="s">
        <v>587</v>
      </c>
      <c r="F100" s="52" t="s">
        <v>350</v>
      </c>
      <c r="G100" s="47" t="s">
        <v>505</v>
      </c>
      <c r="H100" s="52" t="s">
        <v>420</v>
      </c>
      <c r="I100" s="52" t="s">
        <v>353</v>
      </c>
      <c r="J100" s="47" t="s">
        <v>588</v>
      </c>
    </row>
    <row r="101" ht="33.75" customHeight="1" spans="1:10">
      <c r="A101" s="53" t="s">
        <v>323</v>
      </c>
      <c r="B101" s="52" t="s">
        <v>586</v>
      </c>
      <c r="C101" s="52" t="s">
        <v>347</v>
      </c>
      <c r="D101" s="52" t="s">
        <v>369</v>
      </c>
      <c r="E101" s="47" t="s">
        <v>589</v>
      </c>
      <c r="F101" s="52" t="s">
        <v>350</v>
      </c>
      <c r="G101" s="47" t="s">
        <v>377</v>
      </c>
      <c r="H101" s="52" t="s">
        <v>393</v>
      </c>
      <c r="I101" s="52" t="s">
        <v>353</v>
      </c>
      <c r="J101" s="47" t="s">
        <v>590</v>
      </c>
    </row>
    <row r="102" ht="33.75" customHeight="1" spans="1:10">
      <c r="A102" s="53" t="s">
        <v>323</v>
      </c>
      <c r="B102" s="52" t="s">
        <v>586</v>
      </c>
      <c r="C102" s="52" t="s">
        <v>347</v>
      </c>
      <c r="D102" s="52" t="s">
        <v>385</v>
      </c>
      <c r="E102" s="47" t="s">
        <v>573</v>
      </c>
      <c r="F102" s="52" t="s">
        <v>363</v>
      </c>
      <c r="G102" s="47" t="s">
        <v>392</v>
      </c>
      <c r="H102" s="52" t="s">
        <v>393</v>
      </c>
      <c r="I102" s="52" t="s">
        <v>353</v>
      </c>
      <c r="J102" s="47" t="s">
        <v>591</v>
      </c>
    </row>
    <row r="103" ht="33.75" customHeight="1" spans="1:10">
      <c r="A103" s="53" t="s">
        <v>323</v>
      </c>
      <c r="B103" s="52" t="s">
        <v>586</v>
      </c>
      <c r="C103" s="52" t="s">
        <v>347</v>
      </c>
      <c r="D103" s="52" t="s">
        <v>395</v>
      </c>
      <c r="E103" s="47" t="s">
        <v>396</v>
      </c>
      <c r="F103" s="52" t="s">
        <v>592</v>
      </c>
      <c r="G103" s="47" t="s">
        <v>593</v>
      </c>
      <c r="H103" s="52" t="s">
        <v>594</v>
      </c>
      <c r="I103" s="52" t="s">
        <v>426</v>
      </c>
      <c r="J103" s="47" t="s">
        <v>595</v>
      </c>
    </row>
    <row r="104" ht="33.75" customHeight="1" spans="1:10">
      <c r="A104" s="53" t="s">
        <v>323</v>
      </c>
      <c r="B104" s="52" t="s">
        <v>586</v>
      </c>
      <c r="C104" s="52" t="s">
        <v>399</v>
      </c>
      <c r="D104" s="52" t="s">
        <v>400</v>
      </c>
      <c r="E104" s="47" t="s">
        <v>596</v>
      </c>
      <c r="F104" s="52" t="s">
        <v>363</v>
      </c>
      <c r="G104" s="47" t="s">
        <v>392</v>
      </c>
      <c r="H104" s="52" t="s">
        <v>393</v>
      </c>
      <c r="I104" s="52" t="s">
        <v>353</v>
      </c>
      <c r="J104" s="47" t="s">
        <v>597</v>
      </c>
    </row>
    <row r="105" ht="33.75" customHeight="1" spans="1:10">
      <c r="A105" s="53" t="s">
        <v>323</v>
      </c>
      <c r="B105" s="52" t="s">
        <v>586</v>
      </c>
      <c r="C105" s="52" t="s">
        <v>399</v>
      </c>
      <c r="D105" s="52" t="s">
        <v>400</v>
      </c>
      <c r="E105" s="47" t="s">
        <v>598</v>
      </c>
      <c r="F105" s="52" t="s">
        <v>350</v>
      </c>
      <c r="G105" s="47" t="s">
        <v>381</v>
      </c>
      <c r="H105" s="52" t="s">
        <v>599</v>
      </c>
      <c r="I105" s="52" t="s">
        <v>353</v>
      </c>
      <c r="J105" s="47" t="s">
        <v>600</v>
      </c>
    </row>
    <row r="106" ht="33.75" customHeight="1" spans="1:10">
      <c r="A106" s="53" t="s">
        <v>323</v>
      </c>
      <c r="B106" s="52" t="s">
        <v>586</v>
      </c>
      <c r="C106" s="52" t="s">
        <v>408</v>
      </c>
      <c r="D106" s="52" t="s">
        <v>409</v>
      </c>
      <c r="E106" s="47" t="s">
        <v>409</v>
      </c>
      <c r="F106" s="52" t="s">
        <v>350</v>
      </c>
      <c r="G106" s="47" t="s">
        <v>377</v>
      </c>
      <c r="H106" s="52" t="s">
        <v>393</v>
      </c>
      <c r="I106" s="52" t="s">
        <v>426</v>
      </c>
      <c r="J106" s="47" t="s">
        <v>601</v>
      </c>
    </row>
    <row r="107" ht="50" customHeight="1" spans="1:10">
      <c r="A107" s="51" t="s">
        <v>55</v>
      </c>
      <c r="B107" s="23"/>
      <c r="C107" s="23"/>
      <c r="D107" s="23"/>
      <c r="E107" s="23"/>
      <c r="F107" s="23"/>
      <c r="G107" s="23"/>
      <c r="H107" s="23"/>
      <c r="I107" s="23"/>
      <c r="J107" s="23"/>
    </row>
    <row r="108" ht="33.75" customHeight="1" spans="1:10">
      <c r="A108" s="53" t="s">
        <v>325</v>
      </c>
      <c r="B108" s="52" t="s">
        <v>602</v>
      </c>
      <c r="C108" s="52" t="s">
        <v>347</v>
      </c>
      <c r="D108" s="52" t="s">
        <v>348</v>
      </c>
      <c r="E108" s="47" t="s">
        <v>603</v>
      </c>
      <c r="F108" s="52" t="s">
        <v>350</v>
      </c>
      <c r="G108" s="47" t="s">
        <v>604</v>
      </c>
      <c r="H108" s="52" t="s">
        <v>365</v>
      </c>
      <c r="I108" s="52" t="s">
        <v>353</v>
      </c>
      <c r="J108" s="47" t="s">
        <v>605</v>
      </c>
    </row>
    <row r="109" ht="33.75" customHeight="1" spans="1:10">
      <c r="A109" s="53" t="s">
        <v>325</v>
      </c>
      <c r="B109" s="52" t="s">
        <v>602</v>
      </c>
      <c r="C109" s="52" t="s">
        <v>347</v>
      </c>
      <c r="D109" s="52" t="s">
        <v>348</v>
      </c>
      <c r="E109" s="47" t="s">
        <v>606</v>
      </c>
      <c r="F109" s="52" t="s">
        <v>350</v>
      </c>
      <c r="G109" s="47" t="s">
        <v>135</v>
      </c>
      <c r="H109" s="52" t="s">
        <v>420</v>
      </c>
      <c r="I109" s="52" t="s">
        <v>353</v>
      </c>
      <c r="J109" s="47" t="s">
        <v>607</v>
      </c>
    </row>
    <row r="110" ht="33.75" customHeight="1" spans="1:10">
      <c r="A110" s="53" t="s">
        <v>325</v>
      </c>
      <c r="B110" s="52" t="s">
        <v>602</v>
      </c>
      <c r="C110" s="52" t="s">
        <v>347</v>
      </c>
      <c r="D110" s="52" t="s">
        <v>348</v>
      </c>
      <c r="E110" s="47" t="s">
        <v>608</v>
      </c>
      <c r="F110" s="52" t="s">
        <v>350</v>
      </c>
      <c r="G110" s="47" t="s">
        <v>516</v>
      </c>
      <c r="H110" s="52" t="s">
        <v>420</v>
      </c>
      <c r="I110" s="52" t="s">
        <v>353</v>
      </c>
      <c r="J110" s="47" t="s">
        <v>609</v>
      </c>
    </row>
    <row r="111" ht="33.75" customHeight="1" spans="1:10">
      <c r="A111" s="53" t="s">
        <v>325</v>
      </c>
      <c r="B111" s="52" t="s">
        <v>602</v>
      </c>
      <c r="C111" s="52" t="s">
        <v>347</v>
      </c>
      <c r="D111" s="52" t="s">
        <v>348</v>
      </c>
      <c r="E111" s="47" t="s">
        <v>610</v>
      </c>
      <c r="F111" s="52" t="s">
        <v>350</v>
      </c>
      <c r="G111" s="47" t="s">
        <v>611</v>
      </c>
      <c r="H111" s="52" t="s">
        <v>510</v>
      </c>
      <c r="I111" s="52" t="s">
        <v>353</v>
      </c>
      <c r="J111" s="47" t="s">
        <v>612</v>
      </c>
    </row>
    <row r="112" ht="33.75" customHeight="1" spans="1:10">
      <c r="A112" s="53" t="s">
        <v>325</v>
      </c>
      <c r="B112" s="52" t="s">
        <v>602</v>
      </c>
      <c r="C112" s="52" t="s">
        <v>347</v>
      </c>
      <c r="D112" s="52" t="s">
        <v>348</v>
      </c>
      <c r="E112" s="47" t="s">
        <v>613</v>
      </c>
      <c r="F112" s="52" t="s">
        <v>350</v>
      </c>
      <c r="G112" s="47" t="s">
        <v>534</v>
      </c>
      <c r="H112" s="52" t="s">
        <v>510</v>
      </c>
      <c r="I112" s="52" t="s">
        <v>353</v>
      </c>
      <c r="J112" s="47" t="s">
        <v>614</v>
      </c>
    </row>
    <row r="113" ht="33.75" customHeight="1" spans="1:10">
      <c r="A113" s="53" t="s">
        <v>325</v>
      </c>
      <c r="B113" s="52" t="s">
        <v>602</v>
      </c>
      <c r="C113" s="52" t="s">
        <v>347</v>
      </c>
      <c r="D113" s="52" t="s">
        <v>348</v>
      </c>
      <c r="E113" s="47" t="s">
        <v>615</v>
      </c>
      <c r="F113" s="52" t="s">
        <v>350</v>
      </c>
      <c r="G113" s="47" t="s">
        <v>616</v>
      </c>
      <c r="H113" s="52" t="s">
        <v>510</v>
      </c>
      <c r="I113" s="52" t="s">
        <v>353</v>
      </c>
      <c r="J113" s="47" t="s">
        <v>617</v>
      </c>
    </row>
    <row r="114" ht="33.75" customHeight="1" spans="1:10">
      <c r="A114" s="53" t="s">
        <v>325</v>
      </c>
      <c r="B114" s="52" t="s">
        <v>602</v>
      </c>
      <c r="C114" s="52" t="s">
        <v>347</v>
      </c>
      <c r="D114" s="52" t="s">
        <v>348</v>
      </c>
      <c r="E114" s="47" t="s">
        <v>618</v>
      </c>
      <c r="F114" s="52" t="s">
        <v>350</v>
      </c>
      <c r="G114" s="47" t="s">
        <v>135</v>
      </c>
      <c r="H114" s="52" t="s">
        <v>619</v>
      </c>
      <c r="I114" s="52" t="s">
        <v>353</v>
      </c>
      <c r="J114" s="47" t="s">
        <v>620</v>
      </c>
    </row>
    <row r="115" ht="33.75" customHeight="1" spans="1:10">
      <c r="A115" s="53" t="s">
        <v>325</v>
      </c>
      <c r="B115" s="52" t="s">
        <v>602</v>
      </c>
      <c r="C115" s="52" t="s">
        <v>347</v>
      </c>
      <c r="D115" s="52" t="s">
        <v>348</v>
      </c>
      <c r="E115" s="47" t="s">
        <v>621</v>
      </c>
      <c r="F115" s="52" t="s">
        <v>350</v>
      </c>
      <c r="G115" s="47" t="s">
        <v>622</v>
      </c>
      <c r="H115" s="52" t="s">
        <v>352</v>
      </c>
      <c r="I115" s="52" t="s">
        <v>353</v>
      </c>
      <c r="J115" s="47" t="s">
        <v>623</v>
      </c>
    </row>
    <row r="116" ht="33.75" customHeight="1" spans="1:10">
      <c r="A116" s="53" t="s">
        <v>325</v>
      </c>
      <c r="B116" s="52" t="s">
        <v>602</v>
      </c>
      <c r="C116" s="52" t="s">
        <v>347</v>
      </c>
      <c r="D116" s="52" t="s">
        <v>369</v>
      </c>
      <c r="E116" s="47" t="s">
        <v>624</v>
      </c>
      <c r="F116" s="52" t="s">
        <v>350</v>
      </c>
      <c r="G116" s="47" t="s">
        <v>377</v>
      </c>
      <c r="H116" s="52" t="s">
        <v>393</v>
      </c>
      <c r="I116" s="52" t="s">
        <v>353</v>
      </c>
      <c r="J116" s="47" t="s">
        <v>625</v>
      </c>
    </row>
    <row r="117" ht="33.75" customHeight="1" spans="1:10">
      <c r="A117" s="53" t="s">
        <v>325</v>
      </c>
      <c r="B117" s="52" t="s">
        <v>602</v>
      </c>
      <c r="C117" s="52" t="s">
        <v>347</v>
      </c>
      <c r="D117" s="52" t="s">
        <v>369</v>
      </c>
      <c r="E117" s="47" t="s">
        <v>626</v>
      </c>
      <c r="F117" s="52" t="s">
        <v>350</v>
      </c>
      <c r="G117" s="47" t="s">
        <v>534</v>
      </c>
      <c r="H117" s="52" t="s">
        <v>510</v>
      </c>
      <c r="I117" s="52" t="s">
        <v>353</v>
      </c>
      <c r="J117" s="47" t="s">
        <v>627</v>
      </c>
    </row>
    <row r="118" ht="47" customHeight="1" spans="1:10">
      <c r="A118" s="53" t="s">
        <v>325</v>
      </c>
      <c r="B118" s="52" t="s">
        <v>602</v>
      </c>
      <c r="C118" s="52" t="s">
        <v>347</v>
      </c>
      <c r="D118" s="52" t="s">
        <v>369</v>
      </c>
      <c r="E118" s="47" t="s">
        <v>628</v>
      </c>
      <c r="F118" s="52" t="s">
        <v>350</v>
      </c>
      <c r="G118" s="47" t="s">
        <v>135</v>
      </c>
      <c r="H118" s="52" t="s">
        <v>619</v>
      </c>
      <c r="I118" s="52" t="s">
        <v>353</v>
      </c>
      <c r="J118" s="47" t="s">
        <v>629</v>
      </c>
    </row>
    <row r="119" ht="49" customHeight="1" spans="1:10">
      <c r="A119" s="53" t="s">
        <v>325</v>
      </c>
      <c r="B119" s="52" t="s">
        <v>602</v>
      </c>
      <c r="C119" s="52" t="s">
        <v>347</v>
      </c>
      <c r="D119" s="52" t="s">
        <v>385</v>
      </c>
      <c r="E119" s="47" t="s">
        <v>630</v>
      </c>
      <c r="F119" s="52" t="s">
        <v>387</v>
      </c>
      <c r="G119" s="47" t="s">
        <v>397</v>
      </c>
      <c r="H119" s="52" t="s">
        <v>631</v>
      </c>
      <c r="I119" s="52" t="s">
        <v>426</v>
      </c>
      <c r="J119" s="47" t="s">
        <v>632</v>
      </c>
    </row>
    <row r="120" ht="33.75" customHeight="1" spans="1:10">
      <c r="A120" s="53" t="s">
        <v>325</v>
      </c>
      <c r="B120" s="52" t="s">
        <v>602</v>
      </c>
      <c r="C120" s="52" t="s">
        <v>347</v>
      </c>
      <c r="D120" s="52" t="s">
        <v>385</v>
      </c>
      <c r="E120" s="47" t="s">
        <v>633</v>
      </c>
      <c r="F120" s="52" t="s">
        <v>363</v>
      </c>
      <c r="G120" s="47" t="s">
        <v>392</v>
      </c>
      <c r="H120" s="52" t="s">
        <v>393</v>
      </c>
      <c r="I120" s="52" t="s">
        <v>426</v>
      </c>
      <c r="J120" s="47" t="s">
        <v>634</v>
      </c>
    </row>
    <row r="121" ht="33.75" customHeight="1" spans="1:10">
      <c r="A121" s="53" t="s">
        <v>325</v>
      </c>
      <c r="B121" s="52" t="s">
        <v>602</v>
      </c>
      <c r="C121" s="52" t="s">
        <v>399</v>
      </c>
      <c r="D121" s="52" t="s">
        <v>400</v>
      </c>
      <c r="E121" s="47" t="s">
        <v>635</v>
      </c>
      <c r="F121" s="52" t="s">
        <v>350</v>
      </c>
      <c r="G121" s="47" t="s">
        <v>392</v>
      </c>
      <c r="H121" s="52" t="s">
        <v>571</v>
      </c>
      <c r="I121" s="52" t="s">
        <v>353</v>
      </c>
      <c r="J121" s="47" t="s">
        <v>636</v>
      </c>
    </row>
    <row r="122" ht="33.75" customHeight="1" spans="1:10">
      <c r="A122" s="53" t="s">
        <v>325</v>
      </c>
      <c r="B122" s="52" t="s">
        <v>602</v>
      </c>
      <c r="C122" s="52" t="s">
        <v>399</v>
      </c>
      <c r="D122" s="52" t="s">
        <v>400</v>
      </c>
      <c r="E122" s="47" t="s">
        <v>637</v>
      </c>
      <c r="F122" s="52" t="s">
        <v>350</v>
      </c>
      <c r="G122" s="47" t="s">
        <v>397</v>
      </c>
      <c r="H122" s="52" t="s">
        <v>365</v>
      </c>
      <c r="I122" s="52" t="s">
        <v>353</v>
      </c>
      <c r="J122" s="47" t="s">
        <v>638</v>
      </c>
    </row>
    <row r="123" ht="33.75" customHeight="1" spans="1:10">
      <c r="A123" s="53" t="s">
        <v>325</v>
      </c>
      <c r="B123" s="52" t="s">
        <v>602</v>
      </c>
      <c r="C123" s="52" t="s">
        <v>399</v>
      </c>
      <c r="D123" s="52" t="s">
        <v>400</v>
      </c>
      <c r="E123" s="47" t="s">
        <v>639</v>
      </c>
      <c r="F123" s="52" t="s">
        <v>350</v>
      </c>
      <c r="G123" s="47" t="s">
        <v>640</v>
      </c>
      <c r="H123" s="52" t="s">
        <v>641</v>
      </c>
      <c r="I123" s="52" t="s">
        <v>353</v>
      </c>
      <c r="J123" s="47" t="s">
        <v>642</v>
      </c>
    </row>
    <row r="124" ht="33.75" customHeight="1" spans="1:10">
      <c r="A124" s="53" t="s">
        <v>325</v>
      </c>
      <c r="B124" s="52" t="s">
        <v>602</v>
      </c>
      <c r="C124" s="52" t="s">
        <v>399</v>
      </c>
      <c r="D124" s="52" t="s">
        <v>493</v>
      </c>
      <c r="E124" s="47" t="s">
        <v>643</v>
      </c>
      <c r="F124" s="52" t="s">
        <v>350</v>
      </c>
      <c r="G124" s="47" t="s">
        <v>397</v>
      </c>
      <c r="H124" s="52" t="s">
        <v>644</v>
      </c>
      <c r="I124" s="52" t="s">
        <v>353</v>
      </c>
      <c r="J124" s="47" t="s">
        <v>645</v>
      </c>
    </row>
    <row r="125" ht="33.75" customHeight="1" spans="1:10">
      <c r="A125" s="53" t="s">
        <v>325</v>
      </c>
      <c r="B125" s="52" t="s">
        <v>602</v>
      </c>
      <c r="C125" s="52" t="s">
        <v>399</v>
      </c>
      <c r="D125" s="52" t="s">
        <v>493</v>
      </c>
      <c r="E125" s="47" t="s">
        <v>646</v>
      </c>
      <c r="F125" s="52" t="s">
        <v>350</v>
      </c>
      <c r="G125" s="47" t="s">
        <v>647</v>
      </c>
      <c r="H125" s="52" t="s">
        <v>631</v>
      </c>
      <c r="I125" s="52" t="s">
        <v>353</v>
      </c>
      <c r="J125" s="47" t="s">
        <v>648</v>
      </c>
    </row>
    <row r="126" ht="33.75" customHeight="1" spans="1:10">
      <c r="A126" s="53" t="s">
        <v>325</v>
      </c>
      <c r="B126" s="52" t="s">
        <v>602</v>
      </c>
      <c r="C126" s="52" t="s">
        <v>399</v>
      </c>
      <c r="D126" s="52" t="s">
        <v>493</v>
      </c>
      <c r="E126" s="47" t="s">
        <v>649</v>
      </c>
      <c r="F126" s="52" t="s">
        <v>350</v>
      </c>
      <c r="G126" s="47" t="s">
        <v>406</v>
      </c>
      <c r="H126" s="52" t="s">
        <v>462</v>
      </c>
      <c r="I126" s="52" t="s">
        <v>353</v>
      </c>
      <c r="J126" s="47" t="s">
        <v>650</v>
      </c>
    </row>
    <row r="127" ht="33.75" customHeight="1" spans="1:10">
      <c r="A127" s="53" t="s">
        <v>325</v>
      </c>
      <c r="B127" s="52" t="s">
        <v>602</v>
      </c>
      <c r="C127" s="52" t="s">
        <v>408</v>
      </c>
      <c r="D127" s="52" t="s">
        <v>409</v>
      </c>
      <c r="E127" s="47" t="s">
        <v>651</v>
      </c>
      <c r="F127" s="52" t="s">
        <v>350</v>
      </c>
      <c r="G127" s="47" t="s">
        <v>377</v>
      </c>
      <c r="H127" s="52" t="s">
        <v>393</v>
      </c>
      <c r="I127" s="52" t="s">
        <v>426</v>
      </c>
      <c r="J127" s="47" t="s">
        <v>652</v>
      </c>
    </row>
    <row r="128" ht="33.75" customHeight="1" spans="1:10">
      <c r="A128" s="51" t="s">
        <v>59</v>
      </c>
      <c r="B128" s="23"/>
      <c r="C128" s="23"/>
      <c r="D128" s="23"/>
      <c r="E128" s="23"/>
      <c r="F128" s="23"/>
      <c r="G128" s="23"/>
      <c r="H128" s="23"/>
      <c r="I128" s="23"/>
      <c r="J128" s="23"/>
    </row>
    <row r="129" ht="33.75" customHeight="1" spans="1:10">
      <c r="A129" s="53" t="s">
        <v>329</v>
      </c>
      <c r="B129" s="52" t="s">
        <v>653</v>
      </c>
      <c r="C129" s="52" t="s">
        <v>347</v>
      </c>
      <c r="D129" s="52" t="s">
        <v>348</v>
      </c>
      <c r="E129" s="47" t="s">
        <v>654</v>
      </c>
      <c r="F129" s="52" t="s">
        <v>350</v>
      </c>
      <c r="G129" s="47" t="s">
        <v>655</v>
      </c>
      <c r="H129" s="52" t="s">
        <v>420</v>
      </c>
      <c r="I129" s="52" t="s">
        <v>353</v>
      </c>
      <c r="J129" s="47" t="s">
        <v>656</v>
      </c>
    </row>
    <row r="130" ht="33.75" customHeight="1" spans="1:10">
      <c r="A130" s="53" t="s">
        <v>329</v>
      </c>
      <c r="B130" s="52" t="s">
        <v>653</v>
      </c>
      <c r="C130" s="52" t="s">
        <v>347</v>
      </c>
      <c r="D130" s="52" t="s">
        <v>369</v>
      </c>
      <c r="E130" s="47" t="s">
        <v>657</v>
      </c>
      <c r="F130" s="52" t="s">
        <v>350</v>
      </c>
      <c r="G130" s="47" t="s">
        <v>136</v>
      </c>
      <c r="H130" s="52" t="s">
        <v>420</v>
      </c>
      <c r="I130" s="52" t="s">
        <v>353</v>
      </c>
      <c r="J130" s="47" t="s">
        <v>658</v>
      </c>
    </row>
    <row r="131" ht="33.75" customHeight="1" spans="1:10">
      <c r="A131" s="53" t="s">
        <v>329</v>
      </c>
      <c r="B131" s="52" t="s">
        <v>653</v>
      </c>
      <c r="C131" s="52" t="s">
        <v>347</v>
      </c>
      <c r="D131" s="52" t="s">
        <v>369</v>
      </c>
      <c r="E131" s="47" t="s">
        <v>659</v>
      </c>
      <c r="F131" s="52" t="s">
        <v>363</v>
      </c>
      <c r="G131" s="47" t="s">
        <v>660</v>
      </c>
      <c r="H131" s="52" t="s">
        <v>393</v>
      </c>
      <c r="I131" s="52" t="s">
        <v>353</v>
      </c>
      <c r="J131" s="47" t="s">
        <v>661</v>
      </c>
    </row>
    <row r="132" ht="33.75" customHeight="1" spans="1:10">
      <c r="A132" s="53" t="s">
        <v>329</v>
      </c>
      <c r="B132" s="52" t="s">
        <v>653</v>
      </c>
      <c r="C132" s="52" t="s">
        <v>399</v>
      </c>
      <c r="D132" s="52" t="s">
        <v>400</v>
      </c>
      <c r="E132" s="47" t="s">
        <v>662</v>
      </c>
      <c r="F132" s="52" t="s">
        <v>363</v>
      </c>
      <c r="G132" s="47" t="s">
        <v>660</v>
      </c>
      <c r="H132" s="52" t="s">
        <v>393</v>
      </c>
      <c r="I132" s="52" t="s">
        <v>353</v>
      </c>
      <c r="J132" s="47" t="s">
        <v>663</v>
      </c>
    </row>
    <row r="133" ht="33.75" customHeight="1" spans="1:10">
      <c r="A133" s="53" t="s">
        <v>329</v>
      </c>
      <c r="B133" s="52" t="s">
        <v>653</v>
      </c>
      <c r="C133" s="52" t="s">
        <v>399</v>
      </c>
      <c r="D133" s="52" t="s">
        <v>400</v>
      </c>
      <c r="E133" s="47" t="s">
        <v>664</v>
      </c>
      <c r="F133" s="52" t="s">
        <v>350</v>
      </c>
      <c r="G133" s="47" t="s">
        <v>665</v>
      </c>
      <c r="H133" s="52" t="s">
        <v>393</v>
      </c>
      <c r="I133" s="52" t="s">
        <v>353</v>
      </c>
      <c r="J133" s="47" t="s">
        <v>666</v>
      </c>
    </row>
    <row r="134" ht="33.75" customHeight="1" spans="1:10">
      <c r="A134" s="53" t="s">
        <v>329</v>
      </c>
      <c r="B134" s="52" t="s">
        <v>653</v>
      </c>
      <c r="C134" s="52" t="s">
        <v>408</v>
      </c>
      <c r="D134" s="52" t="s">
        <v>409</v>
      </c>
      <c r="E134" s="47" t="s">
        <v>664</v>
      </c>
      <c r="F134" s="52" t="s">
        <v>350</v>
      </c>
      <c r="G134" s="47" t="s">
        <v>665</v>
      </c>
      <c r="H134" s="52" t="s">
        <v>393</v>
      </c>
      <c r="I134" s="52" t="s">
        <v>353</v>
      </c>
      <c r="J134" s="47" t="s">
        <v>666</v>
      </c>
    </row>
    <row r="135" ht="33.75" customHeight="1" spans="1:10">
      <c r="A135" s="53" t="s">
        <v>331</v>
      </c>
      <c r="B135" s="52" t="s">
        <v>667</v>
      </c>
      <c r="C135" s="52" t="s">
        <v>347</v>
      </c>
      <c r="D135" s="52" t="s">
        <v>348</v>
      </c>
      <c r="E135" s="47" t="s">
        <v>668</v>
      </c>
      <c r="F135" s="52" t="s">
        <v>350</v>
      </c>
      <c r="G135" s="47" t="s">
        <v>669</v>
      </c>
      <c r="H135" s="52" t="s">
        <v>571</v>
      </c>
      <c r="I135" s="52" t="s">
        <v>353</v>
      </c>
      <c r="J135" s="47" t="s">
        <v>670</v>
      </c>
    </row>
    <row r="136" ht="33.75" customHeight="1" spans="1:10">
      <c r="A136" s="53" t="s">
        <v>331</v>
      </c>
      <c r="B136" s="52" t="s">
        <v>667</v>
      </c>
      <c r="C136" s="52" t="s">
        <v>347</v>
      </c>
      <c r="D136" s="52" t="s">
        <v>348</v>
      </c>
      <c r="E136" s="47" t="s">
        <v>671</v>
      </c>
      <c r="F136" s="52" t="s">
        <v>350</v>
      </c>
      <c r="G136" s="47" t="s">
        <v>377</v>
      </c>
      <c r="H136" s="52" t="s">
        <v>510</v>
      </c>
      <c r="I136" s="52" t="s">
        <v>353</v>
      </c>
      <c r="J136" s="47" t="s">
        <v>672</v>
      </c>
    </row>
    <row r="137" ht="33.75" customHeight="1" spans="1:10">
      <c r="A137" s="53" t="s">
        <v>331</v>
      </c>
      <c r="B137" s="52" t="s">
        <v>667</v>
      </c>
      <c r="C137" s="52" t="s">
        <v>347</v>
      </c>
      <c r="D137" s="52" t="s">
        <v>348</v>
      </c>
      <c r="E137" s="47" t="s">
        <v>673</v>
      </c>
      <c r="F137" s="52" t="s">
        <v>350</v>
      </c>
      <c r="G137" s="47" t="s">
        <v>134</v>
      </c>
      <c r="H137" s="52" t="s">
        <v>420</v>
      </c>
      <c r="I137" s="52" t="s">
        <v>353</v>
      </c>
      <c r="J137" s="47" t="s">
        <v>588</v>
      </c>
    </row>
    <row r="138" ht="33.75" customHeight="1" spans="1:10">
      <c r="A138" s="53" t="s">
        <v>331</v>
      </c>
      <c r="B138" s="52" t="s">
        <v>667</v>
      </c>
      <c r="C138" s="52" t="s">
        <v>347</v>
      </c>
      <c r="D138" s="52" t="s">
        <v>348</v>
      </c>
      <c r="E138" s="47" t="s">
        <v>674</v>
      </c>
      <c r="F138" s="52" t="s">
        <v>350</v>
      </c>
      <c r="G138" s="47" t="s">
        <v>406</v>
      </c>
      <c r="H138" s="52" t="s">
        <v>393</v>
      </c>
      <c r="I138" s="52" t="s">
        <v>353</v>
      </c>
      <c r="J138" s="47" t="s">
        <v>675</v>
      </c>
    </row>
    <row r="139" ht="33.75" customHeight="1" spans="1:10">
      <c r="A139" s="53" t="s">
        <v>331</v>
      </c>
      <c r="B139" s="52" t="s">
        <v>667</v>
      </c>
      <c r="C139" s="52" t="s">
        <v>347</v>
      </c>
      <c r="D139" s="52" t="s">
        <v>348</v>
      </c>
      <c r="E139" s="47" t="s">
        <v>676</v>
      </c>
      <c r="F139" s="52" t="s">
        <v>350</v>
      </c>
      <c r="G139" s="47" t="s">
        <v>580</v>
      </c>
      <c r="H139" s="52" t="s">
        <v>360</v>
      </c>
      <c r="I139" s="52" t="s">
        <v>353</v>
      </c>
      <c r="J139" s="47" t="s">
        <v>677</v>
      </c>
    </row>
    <row r="140" ht="33.75" customHeight="1" spans="1:10">
      <c r="A140" s="53" t="s">
        <v>331</v>
      </c>
      <c r="B140" s="52" t="s">
        <v>667</v>
      </c>
      <c r="C140" s="52" t="s">
        <v>347</v>
      </c>
      <c r="D140" s="52" t="s">
        <v>348</v>
      </c>
      <c r="E140" s="47" t="s">
        <v>678</v>
      </c>
      <c r="F140" s="52" t="s">
        <v>350</v>
      </c>
      <c r="G140" s="47" t="s">
        <v>669</v>
      </c>
      <c r="H140" s="52" t="s">
        <v>679</v>
      </c>
      <c r="I140" s="52" t="s">
        <v>353</v>
      </c>
      <c r="J140" s="47" t="s">
        <v>680</v>
      </c>
    </row>
    <row r="141" ht="33.75" customHeight="1" spans="1:10">
      <c r="A141" s="53" t="s">
        <v>331</v>
      </c>
      <c r="B141" s="52" t="s">
        <v>667</v>
      </c>
      <c r="C141" s="52" t="s">
        <v>347</v>
      </c>
      <c r="D141" s="52" t="s">
        <v>369</v>
      </c>
      <c r="E141" s="47" t="s">
        <v>681</v>
      </c>
      <c r="F141" s="52" t="s">
        <v>350</v>
      </c>
      <c r="G141" s="47" t="s">
        <v>377</v>
      </c>
      <c r="H141" s="52" t="s">
        <v>393</v>
      </c>
      <c r="I141" s="52" t="s">
        <v>353</v>
      </c>
      <c r="J141" s="47" t="s">
        <v>682</v>
      </c>
    </row>
    <row r="142" ht="48" customHeight="1" spans="1:10">
      <c r="A142" s="53" t="s">
        <v>331</v>
      </c>
      <c r="B142" s="52" t="s">
        <v>667</v>
      </c>
      <c r="C142" s="52" t="s">
        <v>347</v>
      </c>
      <c r="D142" s="52" t="s">
        <v>369</v>
      </c>
      <c r="E142" s="47" t="s">
        <v>524</v>
      </c>
      <c r="F142" s="52" t="s">
        <v>350</v>
      </c>
      <c r="G142" s="47" t="s">
        <v>377</v>
      </c>
      <c r="H142" s="52" t="s">
        <v>393</v>
      </c>
      <c r="I142" s="52" t="s">
        <v>353</v>
      </c>
      <c r="J142" s="47" t="s">
        <v>525</v>
      </c>
    </row>
    <row r="143" ht="33.75" customHeight="1" spans="1:10">
      <c r="A143" s="53" t="s">
        <v>331</v>
      </c>
      <c r="B143" s="52" t="s">
        <v>667</v>
      </c>
      <c r="C143" s="52" t="s">
        <v>347</v>
      </c>
      <c r="D143" s="52" t="s">
        <v>385</v>
      </c>
      <c r="E143" s="47" t="s">
        <v>683</v>
      </c>
      <c r="F143" s="52" t="s">
        <v>387</v>
      </c>
      <c r="G143" s="47" t="s">
        <v>356</v>
      </c>
      <c r="H143" s="52" t="s">
        <v>393</v>
      </c>
      <c r="I143" s="52" t="s">
        <v>426</v>
      </c>
      <c r="J143" s="47" t="s">
        <v>684</v>
      </c>
    </row>
    <row r="144" ht="33.75" customHeight="1" spans="1:10">
      <c r="A144" s="53" t="s">
        <v>331</v>
      </c>
      <c r="B144" s="52" t="s">
        <v>667</v>
      </c>
      <c r="C144" s="52" t="s">
        <v>347</v>
      </c>
      <c r="D144" s="52" t="s">
        <v>385</v>
      </c>
      <c r="E144" s="47" t="s">
        <v>550</v>
      </c>
      <c r="F144" s="52" t="s">
        <v>350</v>
      </c>
      <c r="G144" s="47" t="s">
        <v>685</v>
      </c>
      <c r="H144" s="52" t="s">
        <v>552</v>
      </c>
      <c r="I144" s="52" t="s">
        <v>353</v>
      </c>
      <c r="J144" s="47" t="s">
        <v>553</v>
      </c>
    </row>
    <row r="145" ht="33.75" customHeight="1" spans="1:10">
      <c r="A145" s="53" t="s">
        <v>331</v>
      </c>
      <c r="B145" s="52" t="s">
        <v>667</v>
      </c>
      <c r="C145" s="52" t="s">
        <v>399</v>
      </c>
      <c r="D145" s="52" t="s">
        <v>400</v>
      </c>
      <c r="E145" s="47" t="s">
        <v>686</v>
      </c>
      <c r="F145" s="52" t="s">
        <v>350</v>
      </c>
      <c r="G145" s="47" t="s">
        <v>377</v>
      </c>
      <c r="H145" s="52" t="s">
        <v>393</v>
      </c>
      <c r="I145" s="52" t="s">
        <v>353</v>
      </c>
      <c r="J145" s="47" t="s">
        <v>687</v>
      </c>
    </row>
    <row r="146" ht="44" customHeight="1" spans="1:10">
      <c r="A146" s="53" t="s">
        <v>331</v>
      </c>
      <c r="B146" s="52" t="s">
        <v>667</v>
      </c>
      <c r="C146" s="52" t="s">
        <v>399</v>
      </c>
      <c r="D146" s="52" t="s">
        <v>400</v>
      </c>
      <c r="E146" s="47" t="s">
        <v>688</v>
      </c>
      <c r="F146" s="52" t="s">
        <v>350</v>
      </c>
      <c r="G146" s="47" t="s">
        <v>562</v>
      </c>
      <c r="H146" s="52" t="s">
        <v>393</v>
      </c>
      <c r="I146" s="52" t="s">
        <v>353</v>
      </c>
      <c r="J146" s="47" t="s">
        <v>689</v>
      </c>
    </row>
    <row r="147" ht="33.75" customHeight="1" spans="1:10">
      <c r="A147" s="53" t="s">
        <v>331</v>
      </c>
      <c r="B147" s="52" t="s">
        <v>667</v>
      </c>
      <c r="C147" s="52" t="s">
        <v>408</v>
      </c>
      <c r="D147" s="52" t="s">
        <v>409</v>
      </c>
      <c r="E147" s="47" t="s">
        <v>690</v>
      </c>
      <c r="F147" s="52" t="s">
        <v>350</v>
      </c>
      <c r="G147" s="47" t="s">
        <v>377</v>
      </c>
      <c r="H147" s="52" t="s">
        <v>393</v>
      </c>
      <c r="I147" s="52" t="s">
        <v>426</v>
      </c>
      <c r="J147" s="47" t="s">
        <v>691</v>
      </c>
    </row>
    <row r="148" ht="33.75" customHeight="1" spans="1:10">
      <c r="A148" s="53" t="s">
        <v>318</v>
      </c>
      <c r="B148" s="52" t="s">
        <v>692</v>
      </c>
      <c r="C148" s="52" t="s">
        <v>347</v>
      </c>
      <c r="D148" s="52" t="s">
        <v>348</v>
      </c>
      <c r="E148" s="47" t="s">
        <v>693</v>
      </c>
      <c r="F148" s="52" t="s">
        <v>363</v>
      </c>
      <c r="G148" s="47" t="s">
        <v>655</v>
      </c>
      <c r="H148" s="52" t="s">
        <v>571</v>
      </c>
      <c r="I148" s="52" t="s">
        <v>353</v>
      </c>
      <c r="J148" s="47" t="s">
        <v>694</v>
      </c>
    </row>
    <row r="149" ht="33.75" customHeight="1" spans="1:10">
      <c r="A149" s="53" t="s">
        <v>318</v>
      </c>
      <c r="B149" s="52" t="s">
        <v>692</v>
      </c>
      <c r="C149" s="52" t="s">
        <v>347</v>
      </c>
      <c r="D149" s="52" t="s">
        <v>348</v>
      </c>
      <c r="E149" s="47" t="s">
        <v>695</v>
      </c>
      <c r="F149" s="52" t="s">
        <v>350</v>
      </c>
      <c r="G149" s="47" t="s">
        <v>505</v>
      </c>
      <c r="H149" s="52" t="s">
        <v>378</v>
      </c>
      <c r="I149" s="52" t="s">
        <v>353</v>
      </c>
      <c r="J149" s="47" t="s">
        <v>696</v>
      </c>
    </row>
    <row r="150" ht="33.75" customHeight="1" spans="1:10">
      <c r="A150" s="53" t="s">
        <v>318</v>
      </c>
      <c r="B150" s="52" t="s">
        <v>692</v>
      </c>
      <c r="C150" s="52" t="s">
        <v>347</v>
      </c>
      <c r="D150" s="52" t="s">
        <v>369</v>
      </c>
      <c r="E150" s="47" t="s">
        <v>697</v>
      </c>
      <c r="F150" s="52" t="s">
        <v>387</v>
      </c>
      <c r="G150" s="47" t="s">
        <v>137</v>
      </c>
      <c r="H150" s="52" t="s">
        <v>393</v>
      </c>
      <c r="I150" s="52" t="s">
        <v>353</v>
      </c>
      <c r="J150" s="47" t="s">
        <v>698</v>
      </c>
    </row>
    <row r="151" ht="42" customHeight="1" spans="1:10">
      <c r="A151" s="53" t="s">
        <v>318</v>
      </c>
      <c r="B151" s="52" t="s">
        <v>692</v>
      </c>
      <c r="C151" s="52" t="s">
        <v>399</v>
      </c>
      <c r="D151" s="52" t="s">
        <v>400</v>
      </c>
      <c r="E151" s="47" t="s">
        <v>699</v>
      </c>
      <c r="F151" s="52" t="s">
        <v>350</v>
      </c>
      <c r="G151" s="47" t="s">
        <v>505</v>
      </c>
      <c r="H151" s="52" t="s">
        <v>378</v>
      </c>
      <c r="I151" s="52" t="s">
        <v>353</v>
      </c>
      <c r="J151" s="47" t="s">
        <v>700</v>
      </c>
    </row>
    <row r="152" ht="42" customHeight="1" spans="1:10">
      <c r="A152" s="53" t="s">
        <v>318</v>
      </c>
      <c r="B152" s="52" t="s">
        <v>692</v>
      </c>
      <c r="C152" s="52" t="s">
        <v>399</v>
      </c>
      <c r="D152" s="52" t="s">
        <v>400</v>
      </c>
      <c r="E152" s="47" t="s">
        <v>701</v>
      </c>
      <c r="F152" s="52" t="s">
        <v>350</v>
      </c>
      <c r="G152" s="47" t="s">
        <v>702</v>
      </c>
      <c r="H152" s="52" t="s">
        <v>378</v>
      </c>
      <c r="I152" s="52" t="s">
        <v>353</v>
      </c>
      <c r="J152" s="47" t="s">
        <v>703</v>
      </c>
    </row>
    <row r="153" ht="42" customHeight="1" spans="1:10">
      <c r="A153" s="53" t="s">
        <v>318</v>
      </c>
      <c r="B153" s="52" t="s">
        <v>692</v>
      </c>
      <c r="C153" s="52" t="s">
        <v>408</v>
      </c>
      <c r="D153" s="52" t="s">
        <v>409</v>
      </c>
      <c r="E153" s="47" t="s">
        <v>556</v>
      </c>
      <c r="F153" s="52" t="s">
        <v>350</v>
      </c>
      <c r="G153" s="47" t="s">
        <v>373</v>
      </c>
      <c r="H153" s="52" t="s">
        <v>393</v>
      </c>
      <c r="I153" s="52" t="s">
        <v>426</v>
      </c>
      <c r="J153" s="47" t="s">
        <v>557</v>
      </c>
    </row>
  </sheetData>
  <mergeCells count="30">
    <mergeCell ref="A2:J2"/>
    <mergeCell ref="A3:H3"/>
    <mergeCell ref="A8:A26"/>
    <mergeCell ref="A27:A32"/>
    <mergeCell ref="A33:A41"/>
    <mergeCell ref="A42:A49"/>
    <mergeCell ref="A50:A58"/>
    <mergeCell ref="A59:A62"/>
    <mergeCell ref="A64:A82"/>
    <mergeCell ref="A83:A87"/>
    <mergeCell ref="A89:A98"/>
    <mergeCell ref="A100:A106"/>
    <mergeCell ref="A108:A127"/>
    <mergeCell ref="A129:A134"/>
    <mergeCell ref="A135:A147"/>
    <mergeCell ref="A148:A153"/>
    <mergeCell ref="B8:B26"/>
    <mergeCell ref="B27:B32"/>
    <mergeCell ref="B33:B41"/>
    <mergeCell ref="B42:B49"/>
    <mergeCell ref="B50:B58"/>
    <mergeCell ref="B59:B62"/>
    <mergeCell ref="B64:B82"/>
    <mergeCell ref="B83:B87"/>
    <mergeCell ref="B89:B98"/>
    <mergeCell ref="B100:B106"/>
    <mergeCell ref="B108:B127"/>
    <mergeCell ref="B129:B134"/>
    <mergeCell ref="B135:B147"/>
    <mergeCell ref="B148:B15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阿花</cp:lastModifiedBy>
  <dcterms:created xsi:type="dcterms:W3CDTF">2025-01-26T07:28:00Z</dcterms:created>
  <dcterms:modified xsi:type="dcterms:W3CDTF">2025-02-05T07:09:50Z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14C80D50373F42CC95FA82488D09BFB6_13</vt:lpwstr>
  </property>
  <property fmtid="{D5CDD505-2E9C-101B-9397-08002B2CF9AE}" pid="3" name="KSOProductBuildVer">
    <vt:lpwstr>2052-12.1.0.19770</vt:lpwstr>
  </property>
</Properties>
</file>